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7FE6E7A8-D438-45E9-A91D-EA11989AF52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7" i="4" l="1"/>
  <c r="R6" i="4"/>
  <c r="R5" i="4"/>
  <c r="R14" i="4"/>
  <c r="R13" i="4"/>
  <c r="R12" i="4"/>
  <c r="R11" i="4"/>
  <c r="R10" i="4"/>
  <c r="R9" i="4"/>
  <c r="R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<sst xmlns="http://schemas.openxmlformats.org/spreadsheetml/2006/main" count="254" uniqueCount="91">
  <si>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</si>
  <si>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</si>
  <si>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</si>
  <si>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</si>
  <si>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</si>
  <si>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</si>
  <si>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</si>
  <si>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</si>
  <si>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</si>
  <si>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</si>
  <si>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</si>
  <si>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</si>
  <si>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</si>
  <si>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</si>
  <si>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</si>
  <si>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</si>
  <si>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</si>
  <si>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</si>
  <si>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</si>
  <si>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</si>
  <si>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</si>
  <si>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</si>
  <si>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</si>
  <si>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</si>
  <si>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</si>
  <si>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</si>
  <si>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</si>
  <si>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</si>
  <si>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</si>
  <si>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</si>
  <si>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</si>
  <si>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</si>
  <si>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</si>
  <si>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</si>
  <si>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</si>
  <si>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</si>
  <si>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</si>
  <si>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</si>
  <si>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</si>
  <si>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</si>
  <si>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</si>
  <si>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</si>
  <si>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</si>
  <si>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</si>
  <si>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</si>
  <si>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14 สิงหาคม 2566</t>
  </si>
  <si>
    <t>ข้อมูล Hotspot ในพื้นที่ป่าสงวนแห่งชาติ ประจำวันที่ 14 สิงหาคม 2566</t>
  </si>
  <si>
    <t>ข้อมูล Hotspot นอกพื้นที่ป่าฯ ประจำวันที่ 14 สิงหาคม 2566</t>
  </si>
  <si>
    <t>Suomi NPP</t>
  </si>
  <si>
    <t>เคร็ง</t>
  </si>
  <si>
    <t>ชะอวด</t>
  </si>
  <si>
    <t>นครศรีธรรมราช</t>
  </si>
  <si>
    <t>ภาคใต้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</si>
  <si>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</si>
  <si>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</si>
  <si>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</si>
  <si>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</si>
  <si>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 xml:space="preserve"> </t>
  </si>
  <si>
    <t>nominal</t>
  </si>
  <si>
    <t>พื้นที่ราษฎรทำกิน</t>
  </si>
  <si>
    <t>low</t>
  </si>
  <si>
    <t>รางบัว</t>
  </si>
  <si>
    <t>จอมบึง</t>
  </si>
  <si>
    <t>ราชบุรี</t>
  </si>
  <si>
    <t>ภาคกลางและตะวันออก</t>
  </si>
  <si>
    <t>ป่าฝั่งซ้ายแม่น้ำภาชี</t>
  </si>
  <si>
    <t>เขาแก้ว</t>
  </si>
  <si>
    <t>สรรพยา</t>
  </si>
  <si>
    <t>ชัยนาท</t>
  </si>
  <si>
    <t>ทับกฤชใต้</t>
  </si>
  <si>
    <t>ชุมแสง</t>
  </si>
  <si>
    <t>นครสวรรค์</t>
  </si>
  <si>
    <t>ภาคเหนือ</t>
  </si>
  <si>
    <t>บางเคียน</t>
  </si>
  <si>
    <t>ไผ่ล้อม</t>
  </si>
  <si>
    <t>บางกระทุ่ม</t>
  </si>
  <si>
    <t>พิษณุโลก</t>
  </si>
  <si>
    <t>วังหิน</t>
  </si>
  <si>
    <t>วังโป่ง</t>
  </si>
  <si>
    <t>เพชรบูรณ์</t>
  </si>
  <si>
    <t>มาบตาพุด</t>
  </si>
  <si>
    <t>เมืองระยอง</t>
  </si>
  <si>
    <t>ระยอง</t>
  </si>
  <si>
    <t>ป่าคงสภาพ</t>
  </si>
  <si>
    <t>คำเขื่อนแก้ว</t>
  </si>
  <si>
    <t>สิรินธร</t>
  </si>
  <si>
    <t>อุบลราชธานี</t>
  </si>
  <si>
    <t>ภาคตะวันออกเฉียงเหนือ</t>
  </si>
  <si>
    <t>แก่งตะนะ</t>
  </si>
  <si>
    <t>อุทยานแห่งชาติ</t>
  </si>
  <si>
    <t>สำนักบริหารพื้นที่อนุรักษ์ที่ 9 (อุบลราชธานี)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</si>
</sst>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46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40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6328125" defaultRowHeight="14.5"/>
  <cols>
    <col min="1" max="1" width="12.26953125" bestFit="1" customWidth="1"/>
    <col min="2" max="2" width="13.36328125" bestFit="1" customWidth="1"/>
    <col min="3" max="3" width="19.08984375" bestFit="1" customWidth="1"/>
    <col min="4" max="4" width="15" bestFit="1" customWidth="1"/>
    <col min="5" max="5" width="6.36328125" bestFit="1" customWidth="1"/>
    <col min="6" max="6" width="10.089843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tabSelected="1" zoomScaleNormal="100" workbookViewId="0">
      <selection activeCell="Q8" sqref="Q8:Q14"/>
    </sheetView>
  </sheetViews>
  <sheetFormatPr defaultColWidth="5.36328125" defaultRowHeight="18"/>
  <cols>
    <col min="1" max="1" width="8.363281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4.7265625" style="13" bestFit="1" customWidth="1"/>
    <col min="9" max="9" width="5.54296875" style="13" bestFit="1" customWidth="1"/>
    <col min="10" max="10" width="11.6328125" style="13" bestFit="1" customWidth="1"/>
    <col min="11" max="11" width="5.36328125" style="13" bestFit="1" customWidth="1"/>
    <col min="12" max="12" width="7.36328125" style="13" bestFit="1" customWidth="1"/>
    <col min="13" max="13" width="13.453125" style="13" bestFit="1" customWidth="1"/>
    <col min="14" max="14" width="33.08984375" style="13" bestFit="1" customWidth="1"/>
    <col min="15" max="15" width="33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90625" style="23" bestFit="1" customWidth="1"/>
    <col min="20" max="16384" width="5.36328125" style="23"/>
  </cols>
  <sheetData>
    <row r="1" spans="1:19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42" t="s">
        <v>43</v>
      </c>
      <c r="R3" s="42" t="s">
        <v>44</v>
      </c>
    </row>
    <row r="4" spans="1:19" customFormat="1">
      <c r="A4" s="37">
        <v>45152</v>
      </c>
      <c r="B4" s="39">
        <v>1.38</v>
      </c>
      <c r="C4" s="39">
        <v>15.26737</v>
      </c>
      <c r="D4" s="39">
        <v>105.48282</v>
      </c>
      <c r="E4" s="40">
        <v>1197368.9998000001</v>
      </c>
      <c r="F4" s="40">
        <v>1698319.71578</v>
      </c>
      <c r="G4" s="41" t="s">
        <v>48</v>
      </c>
      <c r="H4" s="41" t="s">
        <v>84</v>
      </c>
      <c r="I4" s="41" t="s">
        <v>85</v>
      </c>
      <c r="J4" s="41" t="s">
        <v>86</v>
      </c>
      <c r="K4" s="41" t="s">
        <v>87</v>
      </c>
      <c r="L4" s="41" t="s">
        <v>88</v>
      </c>
      <c r="M4" s="41" t="s">
        <v>89</v>
      </c>
      <c r="N4" s="41" t="s">
        <v>57</v>
      </c>
      <c r="O4" s="41" t="s">
        <v>90</v>
      </c>
      <c r="P4" s="41" t="s">
        <v>58</v>
      </c>
      <c r="Q4" s="41" t="s">
        <v>59</v>
      </c>
      <c r="R4" s="45" t="str">
        <f t="shared" ref="R4" si="0">HYPERLINK(CONCATENATE("http://maps.google.com/maps?q=",C4,",",D4))</f>
        <v>http://maps.google.com/maps?q=15.26737,105.48282</v>
      </c>
      <c r="S4" s="23"/>
    </row>
    <row r="5" spans="1:19" s="36" customFormat="1">
      <c r="A5" s="37">
        <v>45152</v>
      </c>
      <c r="B5" s="38">
        <v>14.26</v>
      </c>
      <c r="C5" s="39">
        <v>7.9357100000000003</v>
      </c>
      <c r="D5" s="39">
        <v>100.09555</v>
      </c>
      <c r="E5" s="40">
        <v>620754.68337600003</v>
      </c>
      <c r="F5" s="40">
        <v>877349.90644399996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  <c r="M5" s="41" t="s">
        <v>54</v>
      </c>
      <c r="N5" s="41" t="s">
        <v>55</v>
      </c>
      <c r="O5" s="41" t="s">
        <v>56</v>
      </c>
      <c r="P5" s="41" t="s">
        <v>58</v>
      </c>
      <c r="Q5" s="44" t="s">
        <v>59</v>
      </c>
      <c r="R5" s="43" t="str">
        <f>HYPERLINK(CONCATENATE("http://maps.google.com/maps?q=",C5,",",D5))</f>
        <v>http://maps.google.com/maps?q=7.93571,100.09555</v>
      </c>
    </row>
    <row r="6" spans="1:19" s="36" customFormat="1">
      <c r="A6" s="37">
        <v>45152</v>
      </c>
      <c r="B6" s="38">
        <v>14.26</v>
      </c>
      <c r="C6" s="39">
        <v>7.9412799999999999</v>
      </c>
      <c r="D6" s="39">
        <v>100.0937</v>
      </c>
      <c r="E6" s="40">
        <v>620549.12316399999</v>
      </c>
      <c r="F6" s="40">
        <v>877965.24741099996</v>
      </c>
      <c r="G6" s="41" t="s">
        <v>48</v>
      </c>
      <c r="H6" s="41" t="s">
        <v>49</v>
      </c>
      <c r="I6" s="41" t="s">
        <v>50</v>
      </c>
      <c r="J6" s="41" t="s">
        <v>51</v>
      </c>
      <c r="K6" s="41" t="s">
        <v>52</v>
      </c>
      <c r="L6" s="41" t="s">
        <v>53</v>
      </c>
      <c r="M6" s="41" t="s">
        <v>54</v>
      </c>
      <c r="N6" s="41" t="s">
        <v>55</v>
      </c>
      <c r="O6" s="41" t="s">
        <v>56</v>
      </c>
      <c r="P6" s="41" t="s">
        <v>58</v>
      </c>
      <c r="Q6" s="44" t="s">
        <v>59</v>
      </c>
      <c r="R6" s="43" t="str">
        <f>HYPERLINK(CONCATENATE("http://maps.google.com/maps?q=",C6,",",D6))</f>
        <v>http://maps.google.com/maps?q=7.94128,100.0937</v>
      </c>
    </row>
    <row r="7" spans="1:19" s="36" customFormat="1">
      <c r="A7" s="37">
        <v>45152</v>
      </c>
      <c r="B7" s="38">
        <v>14.26</v>
      </c>
      <c r="C7" s="39">
        <v>7.9418899999999999</v>
      </c>
      <c r="D7" s="39">
        <v>100.09833999999999</v>
      </c>
      <c r="E7" s="40">
        <v>621060.43224400003</v>
      </c>
      <c r="F7" s="40">
        <v>878034.04761799995</v>
      </c>
      <c r="G7" s="41" t="s">
        <v>48</v>
      </c>
      <c r="H7" s="41" t="s">
        <v>49</v>
      </c>
      <c r="I7" s="41" t="s">
        <v>50</v>
      </c>
      <c r="J7" s="41" t="s">
        <v>51</v>
      </c>
      <c r="K7" s="41" t="s">
        <v>52</v>
      </c>
      <c r="L7" s="41" t="s">
        <v>53</v>
      </c>
      <c r="M7" s="41" t="s">
        <v>54</v>
      </c>
      <c r="N7" s="41" t="s">
        <v>55</v>
      </c>
      <c r="O7" s="41" t="s">
        <v>56</v>
      </c>
      <c r="P7" s="41" t="s">
        <v>58</v>
      </c>
      <c r="Q7" s="44" t="s">
        <v>59</v>
      </c>
      <c r="R7" s="43" t="str">
        <f>HYPERLINK(CONCATENATE("http://maps.google.com/maps?q=",C7,",",D7))</f>
        <v>http://maps.google.com/maps?q=7.94189,100.09834</v>
      </c>
    </row>
    <row r="8" spans="1:19" s="36" customFormat="1">
      <c r="A8" s="37">
        <v>45152</v>
      </c>
      <c r="B8" s="38">
        <v>14.26</v>
      </c>
      <c r="C8" s="39">
        <v>7.9400500000000003</v>
      </c>
      <c r="D8" s="39">
        <v>100.08435</v>
      </c>
      <c r="E8" s="40">
        <v>619518.78921399999</v>
      </c>
      <c r="F8" s="40">
        <v>877826.53890799999</v>
      </c>
      <c r="G8" s="41" t="s">
        <v>48</v>
      </c>
      <c r="H8" s="41" t="s">
        <v>49</v>
      </c>
      <c r="I8" s="41" t="s">
        <v>50</v>
      </c>
      <c r="J8" s="41" t="s">
        <v>51</v>
      </c>
      <c r="K8" s="41" t="s">
        <v>52</v>
      </c>
      <c r="L8" s="41" t="s">
        <v>53</v>
      </c>
      <c r="M8" s="41" t="s">
        <v>54</v>
      </c>
      <c r="N8" s="41" t="s">
        <v>55</v>
      </c>
      <c r="O8" s="41" t="s">
        <v>56</v>
      </c>
      <c r="P8" s="41" t="s">
        <v>58</v>
      </c>
      <c r="Q8" s="44" t="s">
        <v>83</v>
      </c>
      <c r="R8" s="43" t="str">
        <f>HYPERLINK(CONCATENATE("http://maps.google.com/maps?q=",C8,",",D8))</f>
        <v>http://maps.google.com/maps?q=7.94005,100.08435</v>
      </c>
    </row>
    <row r="9" spans="1:19" s="36" customFormat="1">
      <c r="A9" s="37">
        <v>45152</v>
      </c>
      <c r="B9" s="38">
        <v>14.26</v>
      </c>
      <c r="C9" s="39">
        <v>7.9406699999999999</v>
      </c>
      <c r="D9" s="39">
        <v>100.08544999999999</v>
      </c>
      <c r="E9" s="40">
        <v>619639.86757999996</v>
      </c>
      <c r="F9" s="40">
        <v>877895.40978700004</v>
      </c>
      <c r="G9" s="41" t="s">
        <v>48</v>
      </c>
      <c r="H9" s="41" t="s">
        <v>49</v>
      </c>
      <c r="I9" s="41" t="s">
        <v>50</v>
      </c>
      <c r="J9" s="41" t="s">
        <v>51</v>
      </c>
      <c r="K9" s="41" t="s">
        <v>52</v>
      </c>
      <c r="L9" s="41" t="s">
        <v>53</v>
      </c>
      <c r="M9" s="41" t="s">
        <v>54</v>
      </c>
      <c r="N9" s="41" t="s">
        <v>55</v>
      </c>
      <c r="O9" s="41" t="s">
        <v>56</v>
      </c>
      <c r="P9" s="41" t="s">
        <v>58</v>
      </c>
      <c r="Q9" s="44" t="s">
        <v>83</v>
      </c>
      <c r="R9" s="43" t="str">
        <f>HYPERLINK(CONCATENATE("http://maps.google.com/maps?q=",C9,",",D9))</f>
        <v>http://maps.google.com/maps?q=7.94067,100.08545</v>
      </c>
    </row>
    <row r="10" spans="1:19" s="36" customFormat="1">
      <c r="A10" s="37">
        <v>45152</v>
      </c>
      <c r="B10" s="38">
        <v>14.26</v>
      </c>
      <c r="C10" s="39">
        <v>7.9418300000000004</v>
      </c>
      <c r="D10" s="39">
        <v>100.09478</v>
      </c>
      <c r="E10" s="40">
        <v>620668.01571099996</v>
      </c>
      <c r="F10" s="40">
        <v>878026.37550700002</v>
      </c>
      <c r="G10" s="41" t="s">
        <v>48</v>
      </c>
      <c r="H10" s="41" t="s">
        <v>49</v>
      </c>
      <c r="I10" s="41" t="s">
        <v>50</v>
      </c>
      <c r="J10" s="41" t="s">
        <v>51</v>
      </c>
      <c r="K10" s="41" t="s">
        <v>52</v>
      </c>
      <c r="L10" s="41" t="s">
        <v>53</v>
      </c>
      <c r="M10" s="41" t="s">
        <v>54</v>
      </c>
      <c r="N10" s="41" t="s">
        <v>55</v>
      </c>
      <c r="O10" s="41" t="s">
        <v>56</v>
      </c>
      <c r="P10" s="41" t="s">
        <v>60</v>
      </c>
      <c r="Q10" s="44" t="s">
        <v>83</v>
      </c>
      <c r="R10" s="43" t="str">
        <f>HYPERLINK(CONCATENATE("http://maps.google.com/maps?q=",C10,",",D10))</f>
        <v>http://maps.google.com/maps?q=7.94183,100.09478</v>
      </c>
    </row>
    <row r="11" spans="1:19" s="36" customFormat="1">
      <c r="A11" s="37">
        <v>45152</v>
      </c>
      <c r="B11" s="38">
        <v>14.26</v>
      </c>
      <c r="C11" s="39">
        <v>7.94618</v>
      </c>
      <c r="D11" s="39">
        <v>100.08365999999999</v>
      </c>
      <c r="E11" s="40">
        <v>619440.95579200005</v>
      </c>
      <c r="F11" s="40">
        <v>878504.13661000005</v>
      </c>
      <c r="G11" s="41" t="s">
        <v>48</v>
      </c>
      <c r="H11" s="41" t="s">
        <v>49</v>
      </c>
      <c r="I11" s="41" t="s">
        <v>50</v>
      </c>
      <c r="J11" s="41" t="s">
        <v>51</v>
      </c>
      <c r="K11" s="41" t="s">
        <v>52</v>
      </c>
      <c r="L11" s="41" t="s">
        <v>53</v>
      </c>
      <c r="M11" s="41" t="s">
        <v>54</v>
      </c>
      <c r="N11" s="41" t="s">
        <v>55</v>
      </c>
      <c r="O11" s="41" t="s">
        <v>56</v>
      </c>
      <c r="P11" s="41" t="s">
        <v>58</v>
      </c>
      <c r="Q11" s="44" t="s">
        <v>83</v>
      </c>
      <c r="R11" s="43" t="str">
        <f>HYPERLINK(CONCATENATE("http://maps.google.com/maps?q=",C11,",",D11))</f>
        <v>http://maps.google.com/maps?q=7.94618,100.08366</v>
      </c>
    </row>
    <row r="12" spans="1:19" s="36" customFormat="1">
      <c r="A12" s="37">
        <v>45152</v>
      </c>
      <c r="B12" s="38">
        <v>14.26</v>
      </c>
      <c r="C12" s="39">
        <v>7.94679</v>
      </c>
      <c r="D12" s="39">
        <v>100.08472</v>
      </c>
      <c r="E12" s="40">
        <v>619557.62590099999</v>
      </c>
      <c r="F12" s="40">
        <v>878571.89028199995</v>
      </c>
      <c r="G12" s="41" t="s">
        <v>48</v>
      </c>
      <c r="H12" s="41" t="s">
        <v>49</v>
      </c>
      <c r="I12" s="41" t="s">
        <v>50</v>
      </c>
      <c r="J12" s="41" t="s">
        <v>51</v>
      </c>
      <c r="K12" s="41" t="s">
        <v>52</v>
      </c>
      <c r="L12" s="41" t="s">
        <v>53</v>
      </c>
      <c r="M12" s="41" t="s">
        <v>54</v>
      </c>
      <c r="N12" s="41" t="s">
        <v>55</v>
      </c>
      <c r="O12" s="41" t="s">
        <v>56</v>
      </c>
      <c r="P12" s="41" t="s">
        <v>58</v>
      </c>
      <c r="Q12" s="44" t="s">
        <v>83</v>
      </c>
      <c r="R12" s="43" t="str">
        <f>HYPERLINK(CONCATENATE("http://maps.google.com/maps?q=",C12,",",D12))</f>
        <v>http://maps.google.com/maps?q=7.94679,100.08472</v>
      </c>
    </row>
    <row r="13" spans="1:19" s="36" customFormat="1">
      <c r="A13" s="37">
        <v>45152</v>
      </c>
      <c r="B13" s="38">
        <v>14.26</v>
      </c>
      <c r="C13" s="39">
        <v>7.94679</v>
      </c>
      <c r="D13" s="39">
        <v>100.08832</v>
      </c>
      <c r="E13" s="40">
        <v>619954.46333000006</v>
      </c>
      <c r="F13" s="40">
        <v>878572.93081699999</v>
      </c>
      <c r="G13" s="41" t="s">
        <v>48</v>
      </c>
      <c r="H13" s="41" t="s">
        <v>49</v>
      </c>
      <c r="I13" s="41" t="s">
        <v>50</v>
      </c>
      <c r="J13" s="41" t="s">
        <v>51</v>
      </c>
      <c r="K13" s="41" t="s">
        <v>52</v>
      </c>
      <c r="L13" s="41" t="s">
        <v>53</v>
      </c>
      <c r="M13" s="41" t="s">
        <v>54</v>
      </c>
      <c r="N13" s="41" t="s">
        <v>55</v>
      </c>
      <c r="O13" s="41" t="s">
        <v>56</v>
      </c>
      <c r="P13" s="41" t="s">
        <v>58</v>
      </c>
      <c r="Q13" s="44" t="s">
        <v>83</v>
      </c>
      <c r="R13" s="43" t="str">
        <f>HYPERLINK(CONCATENATE("http://maps.google.com/maps?q=",C13,",",D13))</f>
        <v>http://maps.google.com/maps?q=7.94679,100.08832</v>
      </c>
    </row>
    <row r="14" spans="1:19" s="36" customFormat="1">
      <c r="A14" s="37">
        <v>45152</v>
      </c>
      <c r="B14" s="38">
        <v>14.26</v>
      </c>
      <c r="C14" s="39">
        <v>7.9473700000000003</v>
      </c>
      <c r="D14" s="39">
        <v>100.08936</v>
      </c>
      <c r="E14" s="40">
        <v>620068.93673800002</v>
      </c>
      <c r="F14" s="40">
        <v>878637.36301500001</v>
      </c>
      <c r="G14" s="41" t="s">
        <v>48</v>
      </c>
      <c r="H14" s="41" t="s">
        <v>49</v>
      </c>
      <c r="I14" s="41" t="s">
        <v>50</v>
      </c>
      <c r="J14" s="41" t="s">
        <v>51</v>
      </c>
      <c r="K14" s="41" t="s">
        <v>52</v>
      </c>
      <c r="L14" s="41" t="s">
        <v>53</v>
      </c>
      <c r="M14" s="41" t="s">
        <v>54</v>
      </c>
      <c r="N14" s="41" t="s">
        <v>55</v>
      </c>
      <c r="O14" s="41" t="s">
        <v>56</v>
      </c>
      <c r="P14" s="41" t="s">
        <v>58</v>
      </c>
      <c r="Q14" s="44" t="s">
        <v>83</v>
      </c>
      <c r="R14" s="43" t="str">
        <f>HYPERLINK(CONCATENATE("http://maps.google.com/maps?q=",C14,",",D14))</f>
        <v>http://maps.google.com/maps?q=7.94737,100.08936</v>
      </c>
    </row>
  </sheetData>
  <sortState xmlns:xlrd2="http://schemas.microsoft.com/office/spreadsheetml/2017/richdata2" ref="A5:R14">
    <sortCondition ref="L3:L1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36"/>
  <sheetViews>
    <sheetView zoomScaleNormal="100" workbookViewId="0">
      <selection activeCell="A4" sqref="A4:XFD4"/>
    </sheetView>
  </sheetViews>
  <sheetFormatPr defaultColWidth="8.36328125" defaultRowHeight="22.5" customHeight="1"/>
  <cols>
    <col min="1" max="1" width="8.3632812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5.08984375" style="15" bestFit="1" customWidth="1"/>
    <col min="9" max="9" width="5.54296875" style="15" bestFit="1" customWidth="1"/>
    <col min="10" max="10" width="5.7265625" style="15" bestFit="1" customWidth="1"/>
    <col min="11" max="11" width="17.1796875" style="15" bestFit="1" customWidth="1"/>
    <col min="12" max="12" width="14.08984375" style="15" bestFit="1" customWidth="1"/>
    <col min="13" max="13" width="11.54296875" style="15" bestFit="1" customWidth="1"/>
    <col min="14" max="18" width="8.36328125" style="14"/>
    <col min="19" max="19" width="1.36328125" style="14" bestFit="1" customWidth="1"/>
    <col min="20" max="20" width="11.08984375" style="14" bestFit="1" customWidth="1"/>
    <col min="21" max="16384" width="8.3632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45152</v>
      </c>
      <c r="B4" s="38">
        <v>12.46</v>
      </c>
      <c r="C4" s="39">
        <v>13.486499999999999</v>
      </c>
      <c r="D4" s="39">
        <v>99.563220000000001</v>
      </c>
      <c r="E4" s="40">
        <v>560956.06891200005</v>
      </c>
      <c r="F4" s="40">
        <v>1491006.8157500001</v>
      </c>
      <c r="G4" s="41" t="s">
        <v>48</v>
      </c>
      <c r="H4" s="41" t="s">
        <v>61</v>
      </c>
      <c r="I4" s="41" t="s">
        <v>62</v>
      </c>
      <c r="J4" s="41" t="s">
        <v>63</v>
      </c>
      <c r="K4" s="41" t="s">
        <v>64</v>
      </c>
      <c r="L4" s="41" t="s">
        <v>65</v>
      </c>
      <c r="M4" s="41" t="s">
        <v>58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"/>
  <sheetViews>
    <sheetView zoomScaleNormal="100" workbookViewId="0">
      <selection activeCell="J17" sqref="J17"/>
    </sheetView>
  </sheetViews>
  <sheetFormatPr defaultColWidth="8.2695312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7265625" style="22" bestFit="1" customWidth="1"/>
    <col min="9" max="9" width="8.453125" style="22" bestFit="1" customWidth="1"/>
    <col min="10" max="10" width="8.1796875" style="22" bestFit="1" customWidth="1"/>
    <col min="11" max="11" width="17.1796875" style="22" bestFit="1" customWidth="1"/>
    <col min="12" max="12" width="11.54296875" style="21" bestFit="1" customWidth="1"/>
    <col min="13" max="16384" width="8.269531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45152</v>
      </c>
      <c r="B4" s="38">
        <v>14.26</v>
      </c>
      <c r="C4" s="39">
        <v>15.145490000000001</v>
      </c>
      <c r="D4" s="39">
        <v>100.33408</v>
      </c>
      <c r="E4" s="40">
        <v>643337.38777699997</v>
      </c>
      <c r="F4" s="40">
        <v>1674853.98657</v>
      </c>
      <c r="G4" s="41" t="s">
        <v>48</v>
      </c>
      <c r="H4" s="41" t="s">
        <v>66</v>
      </c>
      <c r="I4" s="41" t="s">
        <v>67</v>
      </c>
      <c r="J4" s="41" t="s">
        <v>68</v>
      </c>
      <c r="K4" s="41" t="s">
        <v>64</v>
      </c>
      <c r="L4" s="41" t="s">
        <v>58</v>
      </c>
    </row>
    <row r="5" spans="1:12" s="36" customFormat="1" ht="18">
      <c r="A5" s="37">
        <v>45152</v>
      </c>
      <c r="B5" s="38">
        <v>14.26</v>
      </c>
      <c r="C5" s="39">
        <v>15.147740000000001</v>
      </c>
      <c r="D5" s="39">
        <v>100.33116</v>
      </c>
      <c r="E5" s="40">
        <v>643022.09407999995</v>
      </c>
      <c r="F5" s="40">
        <v>1675101.0010200001</v>
      </c>
      <c r="G5" s="41" t="s">
        <v>48</v>
      </c>
      <c r="H5" s="41" t="s">
        <v>66</v>
      </c>
      <c r="I5" s="41" t="s">
        <v>67</v>
      </c>
      <c r="J5" s="41" t="s">
        <v>68</v>
      </c>
      <c r="K5" s="41" t="s">
        <v>64</v>
      </c>
      <c r="L5" s="41" t="s">
        <v>58</v>
      </c>
    </row>
    <row r="6" spans="1:12" s="36" customFormat="1" ht="18">
      <c r="A6" s="37">
        <v>45152</v>
      </c>
      <c r="B6" s="38">
        <v>12.46</v>
      </c>
      <c r="C6" s="39">
        <v>15.76892</v>
      </c>
      <c r="D6" s="39">
        <v>100.27167</v>
      </c>
      <c r="E6" s="40">
        <v>636222.84101099998</v>
      </c>
      <c r="F6" s="40">
        <v>1743785.73939</v>
      </c>
      <c r="G6" s="41" t="s">
        <v>48</v>
      </c>
      <c r="H6" s="41" t="s">
        <v>69</v>
      </c>
      <c r="I6" s="41" t="s">
        <v>70</v>
      </c>
      <c r="J6" s="41" t="s">
        <v>71</v>
      </c>
      <c r="K6" s="41" t="s">
        <v>72</v>
      </c>
      <c r="L6" s="41" t="s">
        <v>58</v>
      </c>
    </row>
    <row r="7" spans="1:12" s="36" customFormat="1" ht="18">
      <c r="A7" s="37">
        <v>45152</v>
      </c>
      <c r="B7" s="38">
        <v>12.46</v>
      </c>
      <c r="C7" s="39">
        <v>15.80114</v>
      </c>
      <c r="D7" s="39">
        <v>100.16759</v>
      </c>
      <c r="E7" s="40">
        <v>625052.51819500001</v>
      </c>
      <c r="F7" s="40">
        <v>1747285.7865599999</v>
      </c>
      <c r="G7" s="41" t="s">
        <v>48</v>
      </c>
      <c r="H7" s="41" t="s">
        <v>73</v>
      </c>
      <c r="I7" s="41" t="s">
        <v>70</v>
      </c>
      <c r="J7" s="41" t="s">
        <v>71</v>
      </c>
      <c r="K7" s="41" t="s">
        <v>72</v>
      </c>
      <c r="L7" s="41" t="s">
        <v>58</v>
      </c>
    </row>
    <row r="8" spans="1:12" s="36" customFormat="1" ht="18">
      <c r="A8" s="37">
        <v>45152</v>
      </c>
      <c r="B8" s="38">
        <v>12.46</v>
      </c>
      <c r="C8" s="39">
        <v>16.531639999999999</v>
      </c>
      <c r="D8" s="39">
        <v>100.32496</v>
      </c>
      <c r="E8" s="40">
        <v>641389.27537100005</v>
      </c>
      <c r="F8" s="40">
        <v>1828209.13145</v>
      </c>
      <c r="G8" s="41" t="s">
        <v>48</v>
      </c>
      <c r="H8" s="41" t="s">
        <v>74</v>
      </c>
      <c r="I8" s="41" t="s">
        <v>75</v>
      </c>
      <c r="J8" s="41" t="s">
        <v>76</v>
      </c>
      <c r="K8" s="41" t="s">
        <v>72</v>
      </c>
      <c r="L8" s="41" t="s">
        <v>58</v>
      </c>
    </row>
    <row r="9" spans="1:12" s="36" customFormat="1" ht="18">
      <c r="A9" s="37">
        <v>45152</v>
      </c>
      <c r="B9" s="38">
        <v>12.46</v>
      </c>
      <c r="C9" s="39">
        <v>16.53341</v>
      </c>
      <c r="D9" s="39">
        <v>100.32537000000001</v>
      </c>
      <c r="E9" s="40">
        <v>641431.74456799997</v>
      </c>
      <c r="F9" s="40">
        <v>1828405.2610500001</v>
      </c>
      <c r="G9" s="41" t="s">
        <v>48</v>
      </c>
      <c r="H9" s="41" t="s">
        <v>74</v>
      </c>
      <c r="I9" s="41" t="s">
        <v>75</v>
      </c>
      <c r="J9" s="41" t="s">
        <v>76</v>
      </c>
      <c r="K9" s="41" t="s">
        <v>72</v>
      </c>
      <c r="L9" s="41" t="s">
        <v>58</v>
      </c>
    </row>
    <row r="10" spans="1:12" s="36" customFormat="1" ht="18">
      <c r="A10" s="37">
        <v>45152</v>
      </c>
      <c r="B10" s="38">
        <v>12.46</v>
      </c>
      <c r="C10" s="39">
        <v>16.339230000000001</v>
      </c>
      <c r="D10" s="39">
        <v>100.66979000000001</v>
      </c>
      <c r="E10" s="40">
        <v>678370.31133599998</v>
      </c>
      <c r="F10" s="40">
        <v>1807191.05528</v>
      </c>
      <c r="G10" s="41" t="s">
        <v>48</v>
      </c>
      <c r="H10" s="41" t="s">
        <v>77</v>
      </c>
      <c r="I10" s="41" t="s">
        <v>78</v>
      </c>
      <c r="J10" s="41" t="s">
        <v>79</v>
      </c>
      <c r="K10" s="41" t="s">
        <v>72</v>
      </c>
      <c r="L10" s="41" t="s">
        <v>58</v>
      </c>
    </row>
    <row r="11" spans="1:12" s="36" customFormat="1" ht="18">
      <c r="A11" s="37">
        <v>45152</v>
      </c>
      <c r="B11" s="38">
        <v>12.46</v>
      </c>
      <c r="C11" s="39">
        <v>12.673780000000001</v>
      </c>
      <c r="D11" s="39">
        <v>101.15693</v>
      </c>
      <c r="E11" s="40">
        <v>734252.50080499996</v>
      </c>
      <c r="F11" s="40">
        <v>1402028.46135</v>
      </c>
      <c r="G11" s="41" t="s">
        <v>48</v>
      </c>
      <c r="H11" s="41" t="s">
        <v>80</v>
      </c>
      <c r="I11" s="41" t="s">
        <v>81</v>
      </c>
      <c r="J11" s="41" t="s">
        <v>82</v>
      </c>
      <c r="K11" s="41" t="s">
        <v>64</v>
      </c>
      <c r="L11" s="41" t="s">
        <v>58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2023-08-14T10:42:15Z</dcterms:modified>
</cp:coreProperties>
</file>