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D4C78013-D9F9-409F-A163-CBC831E2F3A0}" xr6:coauthVersionLast="47" xr6:coauthVersionMax="47" xr10:uidLastSave="{00000000-0000-0000-0000-000000000000}"/>
  <bookViews>
    <workbookView xWindow="-120" yWindow="-120" windowWidth="29040" windowHeight="1572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" i="4" l="1"/>
  <c r="T6" i="4"/>
  <c r="T7" i="4"/>
  <c r="T8" i="4"/>
  <c r="T9" i="4"/>
  <c r="T10" i="4"/>
  <c r="T11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<sst xmlns="http://schemas.openxmlformats.org/spreadsheetml/2006/main" count="252" uniqueCount="96">
  <si>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</si>
  <si>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</si>
  <si>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</si>
  <si>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</si>
  <si>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</si>
  <si>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</si>
  <si>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</si>
  <si>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</si>
  <si>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</si>
  <si>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</si>
  <si>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</si>
  <si>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</si>
  <si>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</si>
  <si>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</si>
  <si>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</si>
  <si>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</si>
  <si>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</si>
  <si>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</si>
  <si>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</si>
  <si>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</si>
  <si>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</si>
  <si>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</si>
  <si>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</si>
  <si>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</si>
  <si>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</si>
  <si>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</si>
  <si>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</si>
  <si>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</si>
  <si>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</si>
  <si>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</si>
  <si>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</si>
  <si>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</si>
  <si>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</si>
  <si>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</si>
  <si>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</si>
  <si>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</si>
  <si>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</si>
  <si>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</si>
  <si>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</si>
  <si>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</si>
  <si>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</si>
  <si>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</si>
  <si>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</si>
  <si>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</si>
  <si>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</si>
  <si>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</si>
  <si>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</si>
  <si>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</si>
  <si>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</si>
  <si>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</si>
  <si>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ภาคใต้</t>
  </si>
  <si>
    <t>พัทลุง</t>
  </si>
  <si>
    <t>ป่าคงสภาพ</t>
  </si>
  <si>
    <t>พุกร่าง</t>
  </si>
  <si>
    <t>พระพุทธบาท</t>
  </si>
  <si>
    <t>สระบุรี</t>
  </si>
  <si>
    <t>ภาคกลางและตะวันออก</t>
  </si>
  <si>
    <t>A_48290</t>
  </si>
  <si>
    <t>ข้อมูล Hotspot นอกพื้นที่ป่าฯ ประจำวันที่ 13 สิงหาคม 2569</t>
  </si>
  <si>
    <t>ข้อมูล Hotspot ในพื้นที่ป่าสงวนแห่งชาติ ประจำวันที่ 13 สิงหาคม  2569</t>
  </si>
  <si>
    <t>D_61963</t>
  </si>
  <si>
    <t>ข้อมูล Hotspot ในพื้นที่ป่าอนุรักษ์ ประจำวันที่ 13 สิงหาคม 2569</t>
  </si>
  <si>
    <t>ทับกวาง</t>
  </si>
  <si>
    <t>แก่งคอย</t>
  </si>
  <si>
    <t>บ้านป่า</t>
  </si>
  <si>
    <t>A_48291</t>
  </si>
  <si>
    <t>A_48292</t>
  </si>
  <si>
    <t>A_48293</t>
  </si>
  <si>
    <t>A_48294</t>
  </si>
  <si>
    <t>A_48295</t>
  </si>
  <si>
    <t>A_48296</t>
  </si>
  <si>
    <t>ควนพัง</t>
  </si>
  <si>
    <t>ร่อนพิบูลย์</t>
  </si>
  <si>
    <t>นครศรีธรรมราช</t>
  </si>
  <si>
    <t>บ่อล้อ</t>
  </si>
  <si>
    <t>เขตห้ามล่าสัตว์ป่า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</si>
  <si>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</si>
  <si>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</si>
  <si>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>high</t>
  </si>
  <si>
    <t>D_61964</t>
  </si>
  <si>
    <t>D_61965</t>
  </si>
  <si>
    <t>D_61966</t>
  </si>
  <si>
    <t>D_61967</t>
  </si>
  <si>
    <t>D_61968</t>
  </si>
  <si>
    <t>D_61969</t>
  </si>
  <si>
    <t>D_61970</t>
  </si>
  <si>
    <t>บึงทองหลาง</t>
  </si>
  <si>
    <t>ลำลูกกา</t>
  </si>
  <si>
    <t>ปทุมธานี</t>
  </si>
  <si>
    <t>กระแชง</t>
  </si>
  <si>
    <t>บางไทร</t>
  </si>
  <si>
    <t>พระนครศรีอยุธยา</t>
  </si>
  <si>
    <t>มะกอกเหนือ</t>
  </si>
  <si>
    <t>ควนขนุน</t>
  </si>
  <si>
    <t>A_48297</t>
  </si>
  <si>
    <t>A_48298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</si>
</sst>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2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7" fillId="0" borderId="0" xfId="0" applyFont="1"/>
    <xf numFmtId="189" fontId="27" fillId="0" borderId="0" xfId="0" applyNumberFormat="1" applyFont="1"/>
    <xf numFmtId="188" fontId="27" fillId="0" borderId="1" xfId="0" applyNumberFormat="1" applyFont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2" fontId="26" fillId="0" borderId="0" xfId="0" applyNumberFormat="1" applyFont="1" applyBorder="1" applyAlignment="1">
      <alignment horizontal="center" vertical="center"/>
    </xf>
    <xf numFmtId="189" fontId="26" fillId="0" borderId="0" xfId="0" applyNumberFormat="1" applyFont="1" applyBorder="1" applyAlignment="1">
      <alignment horizontal="center" vertical="center"/>
    </xf>
    <xf numFmtId="1" fontId="26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27" fillId="0" borderId="0" xfId="0" applyFont="1" applyBorder="1" applyAlignment="1">
      <alignment horizontal="center" vertical="center"/>
    </xf>
    <xf numFmtId="14" fontId="26" fillId="0" borderId="0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0" t="s">
        <v>34</v>
      </c>
      <c r="B1" s="40"/>
      <c r="C1" s="40"/>
      <c r="D1" s="40"/>
      <c r="E1" s="40"/>
      <c r="F1" s="40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15"/>
  <sheetViews>
    <sheetView topLeftCell="E1" zoomScaleNormal="100" workbookViewId="0">
      <selection activeCell="M20" sqref="M20"/>
    </sheetView>
  </sheetViews>
  <sheetFormatPr defaultColWidth="10.875" defaultRowHeight="18.75" x14ac:dyDescent="0.3"/>
  <cols>
    <col min="1" max="1" width="9.375" style="21" bestFit="1" customWidth="1"/>
    <col min="2" max="2" width="8" style="12" bestFit="1" customWidth="1"/>
    <col min="3" max="3" width="4.75" style="24" bestFit="1" customWidth="1"/>
    <col min="4" max="4" width="6.5" style="30" bestFit="1" customWidth="1"/>
    <col min="5" max="5" width="8.25" style="30" bestFit="1" customWidth="1"/>
    <col min="6" max="7" width="10.875" style="30" bestFit="1" customWidth="1"/>
    <col min="8" max="8" width="8.625" style="12" bestFit="1" customWidth="1"/>
    <col min="9" max="9" width="5.25" style="12" bestFit="1" customWidth="1"/>
    <col min="10" max="10" width="7.25" style="12" bestFit="1" customWidth="1"/>
    <col min="11" max="11" width="10.75" style="12" bestFit="1" customWidth="1"/>
    <col min="12" max="12" width="5" style="12" bestFit="1" customWidth="1"/>
    <col min="13" max="13" width="5.875" style="12" bestFit="1" customWidth="1"/>
    <col min="14" max="14" width="12.25" style="12" bestFit="1" customWidth="1"/>
    <col min="15" max="15" width="19.75" style="12" bestFit="1" customWidth="1"/>
    <col min="16" max="17" width="30.5" style="21" bestFit="1" customWidth="1"/>
    <col min="18" max="18" width="11" style="21" bestFit="1" customWidth="1"/>
    <col min="19" max="19" width="12.5" style="21" bestFit="1" customWidth="1"/>
    <col min="20" max="20" width="39.625" style="21" bestFit="1" customWidth="1"/>
    <col min="21" max="21" width="7.75" style="21" bestFit="1" customWidth="1"/>
    <col min="22" max="16384" width="10.875" style="21"/>
  </cols>
  <sheetData>
    <row r="1" spans="1:254" ht="28.5" customHeight="1" x14ac:dyDescent="0.3">
      <c r="A1" s="41" t="s">
        <v>61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4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 customFormat="1" x14ac:dyDescent="0.3">
      <c r="A4" s="28" t="s">
        <v>60</v>
      </c>
      <c r="B4" s="37">
        <v>46247</v>
      </c>
      <c r="C4" s="47">
        <v>14.03</v>
      </c>
      <c r="D4" s="38">
        <v>8.1906300000000005</v>
      </c>
      <c r="E4" s="38">
        <v>100.00227</v>
      </c>
      <c r="F4" s="38">
        <v>610402.86402900005</v>
      </c>
      <c r="G4" s="38">
        <v>905509.97201400006</v>
      </c>
      <c r="H4" s="39" t="s">
        <v>48</v>
      </c>
      <c r="I4" s="39" t="s">
        <v>71</v>
      </c>
      <c r="J4" s="39" t="s">
        <v>72</v>
      </c>
      <c r="K4" s="39" t="s">
        <v>73</v>
      </c>
      <c r="L4" s="39" t="s">
        <v>50</v>
      </c>
      <c r="M4" s="39" t="s">
        <v>74</v>
      </c>
      <c r="N4" s="39" t="s">
        <v>75</v>
      </c>
      <c r="O4" s="39" t="s">
        <v>76</v>
      </c>
      <c r="P4" s="39" t="s">
        <v>77</v>
      </c>
      <c r="Q4" s="39" t="s">
        <v>77</v>
      </c>
      <c r="R4" s="39" t="s">
        <v>49</v>
      </c>
      <c r="S4" s="39" t="s">
        <v>52</v>
      </c>
      <c r="T4" s="50" t="str">
        <f>HYPERLINK(CONCATENATE("http://maps.google.com/maps?q=",D4,",",E4))</f>
        <v>http://maps.google.com/maps?q=8.19063,100.00227</v>
      </c>
    </row>
    <row r="5" spans="1:254" customFormat="1" x14ac:dyDescent="0.3">
      <c r="A5" s="28" t="s">
        <v>79</v>
      </c>
      <c r="B5" s="37">
        <v>46247</v>
      </c>
      <c r="C5" s="47">
        <v>14.03</v>
      </c>
      <c r="D5" s="38">
        <v>8.1912299999999991</v>
      </c>
      <c r="E5" s="38">
        <v>100.00163000000001</v>
      </c>
      <c r="F5" s="38">
        <v>610332.19403500005</v>
      </c>
      <c r="G5" s="38">
        <v>905576.13768100005</v>
      </c>
      <c r="H5" s="39" t="s">
        <v>48</v>
      </c>
      <c r="I5" s="39" t="s">
        <v>71</v>
      </c>
      <c r="J5" s="39" t="s">
        <v>72</v>
      </c>
      <c r="K5" s="39" t="s">
        <v>73</v>
      </c>
      <c r="L5" s="39" t="s">
        <v>50</v>
      </c>
      <c r="M5" s="39" t="s">
        <v>74</v>
      </c>
      <c r="N5" s="39" t="s">
        <v>75</v>
      </c>
      <c r="O5" s="39" t="s">
        <v>76</v>
      </c>
      <c r="P5" s="39" t="s">
        <v>77</v>
      </c>
      <c r="Q5" s="39" t="s">
        <v>77</v>
      </c>
      <c r="R5" s="39" t="s">
        <v>49</v>
      </c>
      <c r="S5" s="39" t="s">
        <v>52</v>
      </c>
      <c r="T5" s="50" t="str">
        <f t="shared" ref="T5:T11" si="0">HYPERLINK(CONCATENATE("http://maps.google.com/maps?q=",D5,",",E5))</f>
        <v>http://maps.google.com/maps?q=8.19123,100.00163</v>
      </c>
    </row>
    <row r="6" spans="1:254" customFormat="1" x14ac:dyDescent="0.3">
      <c r="A6" s="28" t="s">
        <v>80</v>
      </c>
      <c r="B6" s="37">
        <v>46247</v>
      </c>
      <c r="C6" s="47">
        <v>14.03</v>
      </c>
      <c r="D6" s="38">
        <v>8.1912400000000005</v>
      </c>
      <c r="E6" s="38">
        <v>100.00655</v>
      </c>
      <c r="F6" s="38">
        <v>610874.19600500003</v>
      </c>
      <c r="G6" s="38">
        <v>905578.59682900005</v>
      </c>
      <c r="H6" s="39" t="s">
        <v>48</v>
      </c>
      <c r="I6" s="39" t="s">
        <v>71</v>
      </c>
      <c r="J6" s="39" t="s">
        <v>72</v>
      </c>
      <c r="K6" s="39" t="s">
        <v>73</v>
      </c>
      <c r="L6" s="39" t="s">
        <v>50</v>
      </c>
      <c r="M6" s="39" t="s">
        <v>74</v>
      </c>
      <c r="N6" s="39" t="s">
        <v>75</v>
      </c>
      <c r="O6" s="39" t="s">
        <v>76</v>
      </c>
      <c r="P6" s="39" t="s">
        <v>77</v>
      </c>
      <c r="Q6" s="39" t="s">
        <v>77</v>
      </c>
      <c r="R6" s="39" t="s">
        <v>49</v>
      </c>
      <c r="S6" s="39" t="s">
        <v>52</v>
      </c>
      <c r="T6" s="50" t="str">
        <f t="shared" si="0"/>
        <v>http://maps.google.com/maps?q=8.19124,100.00655</v>
      </c>
    </row>
    <row r="7" spans="1:254" customFormat="1" x14ac:dyDescent="0.3">
      <c r="A7" s="28" t="s">
        <v>81</v>
      </c>
      <c r="B7" s="37">
        <v>46247</v>
      </c>
      <c r="C7" s="47">
        <v>14.03</v>
      </c>
      <c r="D7" s="38">
        <v>8.1918699999999998</v>
      </c>
      <c r="E7" s="38">
        <v>100.00591</v>
      </c>
      <c r="F7" s="38">
        <v>610803.51701199997</v>
      </c>
      <c r="G7" s="38">
        <v>905648.078889</v>
      </c>
      <c r="H7" s="39" t="s">
        <v>48</v>
      </c>
      <c r="I7" s="39" t="s">
        <v>71</v>
      </c>
      <c r="J7" s="39" t="s">
        <v>72</v>
      </c>
      <c r="K7" s="39" t="s">
        <v>73</v>
      </c>
      <c r="L7" s="39" t="s">
        <v>50</v>
      </c>
      <c r="M7" s="39" t="s">
        <v>74</v>
      </c>
      <c r="N7" s="39" t="s">
        <v>75</v>
      </c>
      <c r="O7" s="39" t="s">
        <v>76</v>
      </c>
      <c r="P7" s="39" t="s">
        <v>77</v>
      </c>
      <c r="Q7" s="39" t="s">
        <v>77</v>
      </c>
      <c r="R7" s="39" t="s">
        <v>78</v>
      </c>
      <c r="S7" s="39" t="s">
        <v>52</v>
      </c>
      <c r="T7" s="50" t="str">
        <f t="shared" si="0"/>
        <v>http://maps.google.com/maps?q=8.19187,100.00591</v>
      </c>
    </row>
    <row r="8" spans="1:254" customFormat="1" x14ac:dyDescent="0.3">
      <c r="A8" s="28" t="s">
        <v>82</v>
      </c>
      <c r="B8" s="37">
        <v>46247</v>
      </c>
      <c r="C8" s="47">
        <v>14.03</v>
      </c>
      <c r="D8" s="38">
        <v>8.1925000000000008</v>
      </c>
      <c r="E8" s="38">
        <v>100.01018000000001</v>
      </c>
      <c r="F8" s="38">
        <v>611273.74020899995</v>
      </c>
      <c r="G8" s="38">
        <v>905718.91684099997</v>
      </c>
      <c r="H8" s="39" t="s">
        <v>48</v>
      </c>
      <c r="I8" s="39" t="s">
        <v>71</v>
      </c>
      <c r="J8" s="39" t="s">
        <v>72</v>
      </c>
      <c r="K8" s="39" t="s">
        <v>73</v>
      </c>
      <c r="L8" s="39" t="s">
        <v>50</v>
      </c>
      <c r="M8" s="39" t="s">
        <v>74</v>
      </c>
      <c r="N8" s="39" t="s">
        <v>75</v>
      </c>
      <c r="O8" s="39" t="s">
        <v>76</v>
      </c>
      <c r="P8" s="39" t="s">
        <v>77</v>
      </c>
      <c r="Q8" s="39" t="s">
        <v>77</v>
      </c>
      <c r="R8" s="39" t="s">
        <v>49</v>
      </c>
      <c r="S8" s="39" t="s">
        <v>52</v>
      </c>
      <c r="T8" s="50" t="str">
        <f t="shared" si="0"/>
        <v>http://maps.google.com/maps?q=8.1925,100.01018</v>
      </c>
    </row>
    <row r="9" spans="1:254" customFormat="1" x14ac:dyDescent="0.3">
      <c r="A9" s="28" t="s">
        <v>83</v>
      </c>
      <c r="B9" s="37">
        <v>46247</v>
      </c>
      <c r="C9" s="47">
        <v>14.03</v>
      </c>
      <c r="D9" s="38">
        <v>8.1942900000000005</v>
      </c>
      <c r="E9" s="38">
        <v>100.00174</v>
      </c>
      <c r="F9" s="38">
        <v>610343.46895799995</v>
      </c>
      <c r="G9" s="38">
        <v>905914.50873600005</v>
      </c>
      <c r="H9" s="39" t="s">
        <v>48</v>
      </c>
      <c r="I9" s="39" t="s">
        <v>71</v>
      </c>
      <c r="J9" s="39" t="s">
        <v>72</v>
      </c>
      <c r="K9" s="39" t="s">
        <v>73</v>
      </c>
      <c r="L9" s="39" t="s">
        <v>50</v>
      </c>
      <c r="M9" s="39" t="s">
        <v>74</v>
      </c>
      <c r="N9" s="39" t="s">
        <v>75</v>
      </c>
      <c r="O9" s="39" t="s">
        <v>76</v>
      </c>
      <c r="P9" s="39" t="s">
        <v>77</v>
      </c>
      <c r="Q9" s="39" t="s">
        <v>77</v>
      </c>
      <c r="R9" s="39" t="s">
        <v>49</v>
      </c>
      <c r="S9" s="39" t="s">
        <v>52</v>
      </c>
      <c r="T9" s="50" t="str">
        <f t="shared" si="0"/>
        <v>http://maps.google.com/maps?q=8.19429,100.00174</v>
      </c>
    </row>
    <row r="10" spans="1:254" customFormat="1" x14ac:dyDescent="0.3">
      <c r="A10" s="28" t="s">
        <v>84</v>
      </c>
      <c r="B10" s="37">
        <v>46247</v>
      </c>
      <c r="C10" s="47">
        <v>14.03</v>
      </c>
      <c r="D10" s="38">
        <v>8.1949000000000005</v>
      </c>
      <c r="E10" s="38">
        <v>100.00602000000001</v>
      </c>
      <c r="F10" s="38">
        <v>610814.79656499997</v>
      </c>
      <c r="G10" s="38">
        <v>905983.13344200002</v>
      </c>
      <c r="H10" s="39" t="s">
        <v>48</v>
      </c>
      <c r="I10" s="39" t="s">
        <v>71</v>
      </c>
      <c r="J10" s="39" t="s">
        <v>72</v>
      </c>
      <c r="K10" s="39" t="s">
        <v>73</v>
      </c>
      <c r="L10" s="39" t="s">
        <v>50</v>
      </c>
      <c r="M10" s="39" t="s">
        <v>74</v>
      </c>
      <c r="N10" s="39" t="s">
        <v>75</v>
      </c>
      <c r="O10" s="39" t="s">
        <v>76</v>
      </c>
      <c r="P10" s="39" t="s">
        <v>77</v>
      </c>
      <c r="Q10" s="39" t="s">
        <v>77</v>
      </c>
      <c r="R10" s="39" t="s">
        <v>49</v>
      </c>
      <c r="S10" s="39" t="s">
        <v>52</v>
      </c>
      <c r="T10" s="50" t="str">
        <f t="shared" si="0"/>
        <v>http://maps.google.com/maps?q=8.1949,100.00602</v>
      </c>
    </row>
    <row r="11" spans="1:254" customFormat="1" x14ac:dyDescent="0.3">
      <c r="A11" s="28" t="s">
        <v>85</v>
      </c>
      <c r="B11" s="37">
        <v>46247</v>
      </c>
      <c r="C11" s="47">
        <v>14.03</v>
      </c>
      <c r="D11" s="38">
        <v>8.1955100000000005</v>
      </c>
      <c r="E11" s="38">
        <v>100.0103</v>
      </c>
      <c r="F11" s="38">
        <v>611286.123318</v>
      </c>
      <c r="G11" s="38">
        <v>906051.76334399998</v>
      </c>
      <c r="H11" s="39" t="s">
        <v>48</v>
      </c>
      <c r="I11" s="39" t="s">
        <v>71</v>
      </c>
      <c r="J11" s="39" t="s">
        <v>72</v>
      </c>
      <c r="K11" s="39" t="s">
        <v>73</v>
      </c>
      <c r="L11" s="39" t="s">
        <v>50</v>
      </c>
      <c r="M11" s="39" t="s">
        <v>74</v>
      </c>
      <c r="N11" s="39" t="s">
        <v>75</v>
      </c>
      <c r="O11" s="39" t="s">
        <v>76</v>
      </c>
      <c r="P11" s="39" t="s">
        <v>77</v>
      </c>
      <c r="Q11" s="39" t="s">
        <v>77</v>
      </c>
      <c r="R11" s="39" t="s">
        <v>49</v>
      </c>
      <c r="S11" s="39" t="s">
        <v>52</v>
      </c>
      <c r="T11" s="50" t="str">
        <f t="shared" si="0"/>
        <v>http://maps.google.com/maps?q=8.19551,100.0103</v>
      </c>
    </row>
    <row r="12" spans="1:254" x14ac:dyDescent="0.3"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</row>
    <row r="13" spans="1:254" x14ac:dyDescent="0.3">
      <c r="A13" s="12"/>
    </row>
    <row r="14" spans="1:254" x14ac:dyDescent="0.3">
      <c r="A14" s="12"/>
    </row>
    <row r="15" spans="1:254" x14ac:dyDescent="0.3">
      <c r="A15" s="42" t="s">
        <v>44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</row>
  </sheetData>
  <mergeCells count="2">
    <mergeCell ref="A1:T1"/>
    <mergeCell ref="A15:T1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6"/>
  <sheetViews>
    <sheetView tabSelected="1" zoomScaleNormal="100" workbookViewId="0">
      <selection activeCell="B11" sqref="B11"/>
    </sheetView>
  </sheetViews>
  <sheetFormatPr defaultColWidth="10.625" defaultRowHeight="18" customHeight="1" x14ac:dyDescent="0.35"/>
  <cols>
    <col min="1" max="1" width="10.75" style="13" bestFit="1" customWidth="1"/>
    <col min="2" max="2" width="9.125" style="14" bestFit="1" customWidth="1"/>
    <col min="3" max="3" width="5" style="15" bestFit="1" customWidth="1"/>
    <col min="4" max="4" width="8.375" style="25" bestFit="1" customWidth="1"/>
    <col min="5" max="5" width="9.375" style="25" bestFit="1" customWidth="1"/>
    <col min="6" max="7" width="13.625" style="25" bestFit="1" customWidth="1"/>
    <col min="8" max="8" width="9.875" style="14" bestFit="1" customWidth="1"/>
    <col min="9" max="9" width="5.25" style="14" bestFit="1" customWidth="1"/>
    <col min="10" max="10" width="5.625" style="14" bestFit="1" customWidth="1"/>
    <col min="11" max="11" width="12.25" style="14" bestFit="1" customWidth="1"/>
    <col min="12" max="12" width="5.75" style="14" bestFit="1" customWidth="1"/>
    <col min="13" max="13" width="10.625" style="14" bestFit="1" customWidth="1"/>
    <col min="14" max="14" width="12.625" style="14" bestFit="1" customWidth="1"/>
    <col min="15" max="16384" width="10.625" style="13"/>
  </cols>
  <sheetData>
    <row r="1" spans="1:14" ht="27.75" customHeight="1" x14ac:dyDescent="0.35">
      <c r="A1" s="41" t="s">
        <v>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s="12" customFormat="1" ht="18.75" x14ac:dyDescent="0.2">
      <c r="A4" s="46"/>
      <c r="B4" s="49"/>
      <c r="C4" s="43"/>
      <c r="D4" s="44"/>
      <c r="E4" s="44"/>
      <c r="F4" s="44"/>
      <c r="G4" s="44"/>
      <c r="H4" s="46"/>
      <c r="I4" s="46"/>
      <c r="J4" s="46"/>
      <c r="K4" s="46"/>
      <c r="L4" s="46"/>
      <c r="M4" s="46"/>
      <c r="N4" s="45"/>
    </row>
    <row r="5" spans="1:14" s="12" customFormat="1" ht="18.75" x14ac:dyDescent="0.2">
      <c r="A5" s="46"/>
      <c r="B5" s="49"/>
      <c r="C5" s="43"/>
      <c r="D5" s="44"/>
      <c r="E5" s="44"/>
      <c r="F5" s="44"/>
      <c r="G5" s="44"/>
      <c r="H5" s="46"/>
      <c r="I5" s="46"/>
      <c r="J5" s="46"/>
      <c r="K5" s="46"/>
      <c r="L5" s="46"/>
      <c r="M5" s="46"/>
      <c r="N5" s="45"/>
    </row>
    <row r="7" spans="1:14" ht="18" customHeight="1" x14ac:dyDescent="0.35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4" ht="18" customHeight="1" x14ac:dyDescent="0.35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14" ht="18" customHeight="1" x14ac:dyDescent="0.35">
      <c r="N9" s="13"/>
    </row>
    <row r="10" spans="1:14" ht="18" customHeight="1" x14ac:dyDescent="0.35">
      <c r="N10" s="13"/>
    </row>
    <row r="11" spans="1:14" ht="18" customHeight="1" x14ac:dyDescent="0.35"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  <row r="3176" spans="14:14" ht="18" customHeight="1" x14ac:dyDescent="0.35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7"/>
  <sheetViews>
    <sheetView zoomScaleNormal="100" workbookViewId="0">
      <selection sqref="A1:XFD1048576"/>
    </sheetView>
  </sheetViews>
  <sheetFormatPr defaultColWidth="10" defaultRowHeight="15" x14ac:dyDescent="0.2"/>
  <cols>
    <col min="1" max="1" width="9.375" style="17" bestFit="1" customWidth="1"/>
    <col min="2" max="2" width="8" style="18" bestFit="1" customWidth="1"/>
    <col min="3" max="3" width="4.75" style="19" bestFit="1" customWidth="1"/>
    <col min="4" max="4" width="7.375" style="27" bestFit="1" customWidth="1"/>
    <col min="5" max="5" width="8.2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8.75" style="20" bestFit="1" customWidth="1"/>
    <col min="10" max="10" width="9" style="20" bestFit="1" customWidth="1"/>
    <col min="11" max="11" width="11.875" style="20" bestFit="1" customWidth="1"/>
    <col min="12" max="12" width="15.625" style="20" bestFit="1" customWidth="1"/>
    <col min="13" max="13" width="11" style="19" bestFit="1" customWidth="1"/>
    <col min="14" max="16384" width="10" style="17"/>
  </cols>
  <sheetData>
    <row r="1" spans="1:13" ht="28.5" customHeight="1" x14ac:dyDescent="0.2">
      <c r="A1" s="41" t="s">
        <v>58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19.5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57</v>
      </c>
      <c r="B4" s="37">
        <v>46247</v>
      </c>
      <c r="C4" s="47">
        <v>1.1499999999999999</v>
      </c>
      <c r="D4" s="38">
        <v>14.634130000000001</v>
      </c>
      <c r="E4" s="38">
        <v>101.07743000000001</v>
      </c>
      <c r="F4" s="38">
        <v>723757.51838799997</v>
      </c>
      <c r="G4" s="38">
        <v>1618884.9771499999</v>
      </c>
      <c r="H4" s="39" t="s">
        <v>48</v>
      </c>
      <c r="I4" s="39" t="s">
        <v>62</v>
      </c>
      <c r="J4" s="39" t="s">
        <v>63</v>
      </c>
      <c r="K4" s="39" t="s">
        <v>55</v>
      </c>
      <c r="L4" s="39" t="s">
        <v>56</v>
      </c>
      <c r="M4" s="39" t="s">
        <v>49</v>
      </c>
    </row>
    <row r="5" spans="1:13" customFormat="1" ht="18.75" x14ac:dyDescent="0.3">
      <c r="A5" s="28" t="s">
        <v>65</v>
      </c>
      <c r="B5" s="37">
        <v>46247</v>
      </c>
      <c r="C5" s="47">
        <v>1.1499999999999999</v>
      </c>
      <c r="D5" s="38">
        <v>14.64453</v>
      </c>
      <c r="E5" s="38">
        <v>101.03937999999999</v>
      </c>
      <c r="F5" s="38">
        <v>719647.30579799996</v>
      </c>
      <c r="G5" s="38">
        <v>1619998.63864</v>
      </c>
      <c r="H5" s="39" t="s">
        <v>48</v>
      </c>
      <c r="I5" s="39" t="s">
        <v>64</v>
      </c>
      <c r="J5" s="39" t="s">
        <v>63</v>
      </c>
      <c r="K5" s="39" t="s">
        <v>55</v>
      </c>
      <c r="L5" s="39" t="s">
        <v>56</v>
      </c>
      <c r="M5" s="39" t="s">
        <v>49</v>
      </c>
    </row>
    <row r="6" spans="1:13" customFormat="1" ht="18.75" x14ac:dyDescent="0.3">
      <c r="A6" s="28" t="s">
        <v>66</v>
      </c>
      <c r="B6" s="37">
        <v>46247</v>
      </c>
      <c r="C6" s="47">
        <v>1.1499999999999999</v>
      </c>
      <c r="D6" s="38">
        <v>14.646280000000001</v>
      </c>
      <c r="E6" s="38">
        <v>101.03937999999999</v>
      </c>
      <c r="F6" s="38">
        <v>719645.56222399999</v>
      </c>
      <c r="G6" s="38">
        <v>1620192.2981499999</v>
      </c>
      <c r="H6" s="39" t="s">
        <v>48</v>
      </c>
      <c r="I6" s="39" t="s">
        <v>64</v>
      </c>
      <c r="J6" s="39" t="s">
        <v>63</v>
      </c>
      <c r="K6" s="39" t="s">
        <v>55</v>
      </c>
      <c r="L6" s="39" t="s">
        <v>56</v>
      </c>
      <c r="M6" s="39" t="s">
        <v>49</v>
      </c>
    </row>
    <row r="7" spans="1:13" customFormat="1" ht="18.75" x14ac:dyDescent="0.3">
      <c r="A7" s="28" t="s">
        <v>67</v>
      </c>
      <c r="B7" s="37">
        <v>46247</v>
      </c>
      <c r="C7" s="47">
        <v>1.1499999999999999</v>
      </c>
      <c r="D7" s="38">
        <v>14.65056</v>
      </c>
      <c r="E7" s="38">
        <v>101.04022000000001</v>
      </c>
      <c r="F7" s="38">
        <v>719731.79868500005</v>
      </c>
      <c r="G7" s="38">
        <v>1620666.74936</v>
      </c>
      <c r="H7" s="39" t="s">
        <v>48</v>
      </c>
      <c r="I7" s="39" t="s">
        <v>64</v>
      </c>
      <c r="J7" s="39" t="s">
        <v>63</v>
      </c>
      <c r="K7" s="39" t="s">
        <v>55</v>
      </c>
      <c r="L7" s="39" t="s">
        <v>56</v>
      </c>
      <c r="M7" s="39" t="s">
        <v>49</v>
      </c>
    </row>
    <row r="8" spans="1:13" customFormat="1" ht="18.75" x14ac:dyDescent="0.3">
      <c r="A8" s="28" t="s">
        <v>68</v>
      </c>
      <c r="B8" s="37">
        <v>46247</v>
      </c>
      <c r="C8" s="47">
        <v>1.1499999999999999</v>
      </c>
      <c r="D8" s="38">
        <v>14.671419999999999</v>
      </c>
      <c r="E8" s="38">
        <v>100.80029</v>
      </c>
      <c r="F8" s="38">
        <v>693864.99781900004</v>
      </c>
      <c r="G8" s="38">
        <v>1622755.6973999999</v>
      </c>
      <c r="H8" s="39" t="s">
        <v>48</v>
      </c>
      <c r="I8" s="39" t="s">
        <v>53</v>
      </c>
      <c r="J8" s="39" t="s">
        <v>54</v>
      </c>
      <c r="K8" s="39" t="s">
        <v>55</v>
      </c>
      <c r="L8" s="39" t="s">
        <v>56</v>
      </c>
      <c r="M8" s="39" t="s">
        <v>49</v>
      </c>
    </row>
    <row r="9" spans="1:13" customFormat="1" ht="18.75" x14ac:dyDescent="0.3">
      <c r="A9" s="28" t="s">
        <v>69</v>
      </c>
      <c r="B9" s="37">
        <v>46247</v>
      </c>
      <c r="C9" s="47">
        <v>1.1499999999999999</v>
      </c>
      <c r="D9" s="38">
        <v>14.67154</v>
      </c>
      <c r="E9" s="38">
        <v>100.79979</v>
      </c>
      <c r="F9" s="38">
        <v>693811.03388300003</v>
      </c>
      <c r="G9" s="38">
        <v>1622768.5466</v>
      </c>
      <c r="H9" s="39" t="s">
        <v>48</v>
      </c>
      <c r="I9" s="39" t="s">
        <v>53</v>
      </c>
      <c r="J9" s="39" t="s">
        <v>54</v>
      </c>
      <c r="K9" s="39" t="s">
        <v>55</v>
      </c>
      <c r="L9" s="39" t="s">
        <v>56</v>
      </c>
      <c r="M9" s="39" t="s">
        <v>49</v>
      </c>
    </row>
    <row r="10" spans="1:13" customFormat="1" ht="18.75" x14ac:dyDescent="0.3">
      <c r="A10" s="28" t="s">
        <v>70</v>
      </c>
      <c r="B10" s="37">
        <v>46247</v>
      </c>
      <c r="C10" s="47">
        <v>14.03</v>
      </c>
      <c r="D10" s="38">
        <v>14.02299</v>
      </c>
      <c r="E10" s="38">
        <v>100.84334</v>
      </c>
      <c r="F10" s="38">
        <v>699074.43211599998</v>
      </c>
      <c r="G10" s="38">
        <v>1551045.04923</v>
      </c>
      <c r="H10" s="39" t="s">
        <v>48</v>
      </c>
      <c r="I10" s="39" t="s">
        <v>86</v>
      </c>
      <c r="J10" s="39" t="s">
        <v>87</v>
      </c>
      <c r="K10" s="39" t="s">
        <v>88</v>
      </c>
      <c r="L10" s="39" t="s">
        <v>56</v>
      </c>
      <c r="M10" s="39" t="s">
        <v>49</v>
      </c>
    </row>
    <row r="11" spans="1:13" customFormat="1" ht="18.75" x14ac:dyDescent="0.3">
      <c r="A11" s="28" t="s">
        <v>94</v>
      </c>
      <c r="B11" s="37">
        <v>46247</v>
      </c>
      <c r="C11" s="47">
        <v>14.03</v>
      </c>
      <c r="D11" s="38">
        <v>14.27323</v>
      </c>
      <c r="E11" s="38">
        <v>100.51102</v>
      </c>
      <c r="F11" s="38">
        <v>662998.29972300003</v>
      </c>
      <c r="G11" s="38">
        <v>1578474.5261599999</v>
      </c>
      <c r="H11" s="39" t="s">
        <v>48</v>
      </c>
      <c r="I11" s="39" t="s">
        <v>89</v>
      </c>
      <c r="J11" s="39" t="s">
        <v>90</v>
      </c>
      <c r="K11" s="39" t="s">
        <v>91</v>
      </c>
      <c r="L11" s="39" t="s">
        <v>56</v>
      </c>
      <c r="M11" s="39" t="s">
        <v>49</v>
      </c>
    </row>
    <row r="12" spans="1:13" customFormat="1" ht="18.75" x14ac:dyDescent="0.3">
      <c r="A12" s="28" t="s">
        <v>95</v>
      </c>
      <c r="B12" s="37">
        <v>46247</v>
      </c>
      <c r="C12" s="47">
        <v>14.03</v>
      </c>
      <c r="D12" s="38">
        <v>7.7382299999999997</v>
      </c>
      <c r="E12" s="38">
        <v>100.03360000000001</v>
      </c>
      <c r="F12" s="38">
        <v>613979.35240199999</v>
      </c>
      <c r="G12" s="38">
        <v>855497.39300899999</v>
      </c>
      <c r="H12" s="39" t="s">
        <v>48</v>
      </c>
      <c r="I12" s="39" t="s">
        <v>92</v>
      </c>
      <c r="J12" s="39" t="s">
        <v>93</v>
      </c>
      <c r="K12" s="39" t="s">
        <v>51</v>
      </c>
      <c r="L12" s="39" t="s">
        <v>50</v>
      </c>
      <c r="M12" s="39" t="s">
        <v>49</v>
      </c>
    </row>
    <row r="14" spans="1:13" ht="18.75" x14ac:dyDescent="0.2">
      <c r="A14" s="48"/>
    </row>
    <row r="15" spans="1:13" ht="18.75" x14ac:dyDescent="0.3">
      <c r="A15" s="12"/>
      <c r="B15" s="35"/>
      <c r="C15" s="36"/>
      <c r="D15" s="36"/>
      <c r="E15" s="36"/>
      <c r="F15" s="36"/>
      <c r="G15" s="35"/>
      <c r="H15" s="35"/>
      <c r="I15" s="35"/>
      <c r="J15" s="35"/>
      <c r="K15" s="35"/>
      <c r="L15" s="35"/>
      <c r="M15" s="35"/>
    </row>
    <row r="17" spans="1:13" ht="18.75" x14ac:dyDescent="0.2">
      <c r="A17" s="42" t="s">
        <v>44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</row>
  </sheetData>
  <mergeCells count="2">
    <mergeCell ref="A1:M1"/>
    <mergeCell ref="A17:M17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2026-08-14T03:34:01Z</dcterms:modified>
</cp:coreProperties>
</file>