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8_{B09F6D97-F78A-4CEE-ACCA-C12665B95372}" xr6:coauthVersionLast="47" xr6:coauthVersionMax="47" xr10:uidLastSave="{00000000-0000-0000-0000-000000000000}"/>
  <bookViews>
    <workbookView xWindow="-120" yWindow="-120" windowWidth="20730" windowHeight="11040" tabRatio="633" firstSheet="1" activeTab="1" xr2:uid="{00000000-000D-0000-FFFF-FFFF00000000}"/>
  </bookViews>
  <sheets>
    <sheet name="สรุปHotspot Aqua" sheetId="12" state="hidden" r:id="rId1"/>
    <sheet name="สรุปรวมปีงบ 68" sheetId="15" r:id="rId2"/>
    <sheet name="พื้นที่ป่าอนุรักษ์" sheetId="4" r:id="rId3"/>
    <sheet name="พื้นที่ป่าสงวนแห่งชาติ" sheetId="13" r:id="rId4"/>
    <sheet name="นอกพื้นที่ป่าฯ" sheetId="14" r:id="rId5"/>
  </sheets>
  <externalReferences>
    <externalReference r:id="rId6"/>
    <externalReference r:id="rId7"/>
  </externalReferences>
  <definedNames>
    <definedName name="_xlnm._FilterDatabase" localSheetId="4" hidden="1">นอกพื้นที่ป่าฯ!$B$3:$M$3</definedName>
    <definedName name="_xlnm._FilterDatabase" localSheetId="3" hidden="1">พื้นที่ป่าสงวนแห่งชาติ!$B$3:$N$3</definedName>
    <definedName name="_xlnm._FilterDatabase" localSheetId="2" hidden="1">พื้นที่ป่าอนุรักษ์!$A$3:$T$3</definedName>
    <definedName name="_xlnm.Database" localSheetId="4">นอกพื้นที่ป่าฯ!#REF!</definedName>
    <definedName name="_xlnm.Database" localSheetId="3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D30" i="15" l="1"/>
  <c r="E29" i="15"/>
  <c r="E30" i="15" s="1"/>
  <c r="C30" i="15"/>
  <c r="B30" i="15"/>
  <c r="E28" i="15"/>
  <c r="E27" i="15"/>
  <c r="E26" i="15"/>
  <c r="E25" i="15"/>
  <c r="E24" i="15" l="1"/>
  <c r="E23" i="15" l="1"/>
  <c r="E22" i="15"/>
  <c r="E21" i="15" l="1"/>
  <c r="E20" i="15" l="1"/>
  <c r="E19" i="15"/>
  <c r="E18" i="15"/>
  <c r="E17" i="15"/>
  <c r="E16" i="15" l="1"/>
  <c r="E15" i="15" l="1"/>
  <c r="E13" i="15" l="1"/>
  <c r="E14" i="15"/>
  <c r="E11" i="15"/>
  <c r="E10" i="15"/>
  <c r="E9" i="15"/>
  <c r="E8" i="15"/>
  <c r="E7" i="15"/>
  <c r="E6" i="15"/>
  <c r="E5" i="15"/>
  <c r="E4" i="15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<sst xmlns="http://schemas.openxmlformats.org/spreadsheetml/2006/main" count="152" uniqueCount="104">
  <si>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</si>
  <si>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</si>
  <si>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</si>
  <si>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</si>
  <si>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</si>
  <si>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</si>
  <si>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</si>
  <si>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</si>
  <si>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</si>
  <si>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</si>
  <si>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</si>
  <si>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</si>
  <si>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</si>
  <si>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</si>
  <si>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</si>
  <si>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</si>
  <si>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</si>
  <si>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</si>
  <si>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</si>
  <si>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</si>
  <si>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</si>
  <si>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</si>
  <si>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</si>
  <si>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</si>
  <si>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</si>
  <si>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</si>
  <si>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</si>
  <si>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</si>
  <si>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</si>
  <si>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</si>
  <si>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</si>
  <si>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</si>
  <si>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</si>
  <si>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</si>
  <si>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</si>
  <si>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</si>
  <si>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</si>
  <si>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</si>
  <si>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</si>
  <si>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</si>
  <si>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</si>
  <si>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</si>
  <si>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</si>
  <si>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</si>
  <si>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</si>
  <si>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</si>
  <si>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</si>
  <si>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</si>
  <si>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สรุป Hotspot ปีงบประมาณ 2568</t>
  </si>
  <si>
    <t>นอกพื้นที่ป่าฯ</t>
  </si>
  <si>
    <t>1-31/10/2024</t>
  </si>
  <si>
    <t>1-30/11/2024</t>
  </si>
  <si>
    <t>1-31/12/2024</t>
  </si>
  <si>
    <t>1-31/01/2025</t>
  </si>
  <si>
    <t>1-28/02/2025</t>
  </si>
  <si>
    <t>1-31/03/2025</t>
  </si>
  <si>
    <t>1-15/04/2025</t>
  </si>
  <si>
    <t>1-30/04/2025</t>
  </si>
  <si>
    <t>*** ข้อมูลจุดความร้อนสะสมจากดาวเทียมแต่ละรอบ ที่ยังไม่ปรับลดจุดความร้อนที่เกิดจากการชิงเผา และที่ตรวจสอบภาคพื้นดินแล้วไม่พบไฟ</t>
  </si>
  <si>
    <t>** วันที่ 4-9 พ.ย.67 (ช่วงเช้า) ไม่มี Hotspot เนื่องจากระบบการติดตามการเกิดจุดความร้อน (hotspot) ด้วยดาวเทียม Suomi NPP (ระบบ VIIRS) ของ NASA ขัดข้อง</t>
  </si>
  <si>
    <t>** วันที่ 21 ม.ค.68 (ช่วงเช้า) ไม่มี Hotspot เนื่องจากระบบการติดตามการเกิดจุดความร้อน (hotspot) ด้วยดาวเทียม Suomi NPP (ระบบ VIIRS) ของ NASA ขัดข้อง</t>
  </si>
  <si>
    <t>1-15/6/2025</t>
  </si>
  <si>
    <t>1-31/05/2025</t>
  </si>
  <si>
    <t>14.29,SuomiNPP</t>
  </si>
  <si>
    <t>01.19,SuomiNPP</t>
  </si>
  <si>
    <t>14.07,SuomiNPP</t>
  </si>
  <si>
    <t>13.50,SuomiNPP</t>
  </si>
  <si>
    <t>13.27,SuomiNPP</t>
  </si>
  <si>
    <t>02.06,SuomiNPP</t>
  </si>
  <si>
    <t>13.14,SuomiNPP</t>
  </si>
  <si>
    <t>01.45,SuomiNPP</t>
  </si>
  <si>
    <t>02.28,SuomiNPP</t>
  </si>
  <si>
    <t>13.37,SuomiNPP</t>
  </si>
  <si>
    <t>Suomi NPP</t>
  </si>
  <si>
    <t>nominal</t>
  </si>
  <si>
    <t>02.10,SuomiNPP</t>
  </si>
  <si>
    <t>13.18,SuomiNPP</t>
  </si>
  <si>
    <t>D_29384</t>
  </si>
  <si>
    <t>01.49,SuomiNPP</t>
  </si>
  <si>
    <t>12.59,SuomiNPP</t>
  </si>
  <si>
    <t>14.01,SuomiNPP</t>
  </si>
  <si>
    <t>ภาคใต้</t>
  </si>
  <si>
    <t>13.42,SuomiNPP</t>
  </si>
  <si>
    <t>ข้อมูล Hotspot ในพื้นที่ป่าอนุรักษ์ ประจำวันที่ 29 มิถุนายน 2568</t>
  </si>
  <si>
    <t>R_31007</t>
  </si>
  <si>
    <t>ข้อมูล Hotspot ในพื้นที่ป่าสงวนแห่งชาติ ประจำวันที่ 29 มิถุนายน 2568</t>
  </si>
  <si>
    <t>A_44247</t>
  </si>
  <si>
    <t>ข้อมูล Hotspot นอกพื้นที่ป่าฯ ประจำวันที่ 29 มิถุนายน 2568</t>
  </si>
  <si>
    <t>เกาะกลาง</t>
  </si>
  <si>
    <t>เกาะลันตา</t>
  </si>
  <si>
    <t>กระบี่</t>
  </si>
  <si>
    <t>ศิลาดาน</t>
  </si>
  <si>
    <t>มโนรมย์</t>
  </si>
  <si>
    <t>ชัยนาท</t>
  </si>
  <si>
    <t>ภาคกลางและตะวันออก</t>
  </si>
  <si>
    <t>บองอ</t>
  </si>
  <si>
    <t>ระแงะ</t>
  </si>
  <si>
    <t>นราธิวาส</t>
  </si>
  <si>
    <t>คลองหลา</t>
  </si>
  <si>
    <t>คลองหอยโข่ง</t>
  </si>
  <si>
    <t>สงขลา</t>
  </si>
  <si>
    <t>A_44248</t>
  </si>
  <si>
    <t>A_44249</t>
  </si>
  <si>
    <t>A_44250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</si>
</sst>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7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sz val="14"/>
      <color indexed="8"/>
      <name val="TH SarabunPSK"/>
      <family val="2"/>
    </font>
    <font>
      <sz val="14"/>
      <color rgb="FFFF0000"/>
      <name val="TH SarabunPSK"/>
      <family val="2"/>
    </font>
    <font>
      <sz val="14"/>
      <color rgb="FF0070C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</cellStyleXfs>
  <cellXfs count="66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36" fillId="0" borderId="11" xfId="0" applyFont="1" applyBorder="1" applyAlignment="1">
      <alignment horizontal="center" vertical="center"/>
    </xf>
    <xf numFmtId="165" fontId="36" fillId="0" borderId="11" xfId="0" applyNumberFormat="1" applyFont="1" applyBorder="1" applyAlignment="1">
      <alignment horizontal="center" vertical="center"/>
    </xf>
    <xf numFmtId="2" fontId="36" fillId="0" borderId="11" xfId="0" applyNumberFormat="1" applyFont="1" applyBorder="1" applyAlignment="1">
      <alignment horizontal="center" vertical="center"/>
    </xf>
    <xf numFmtId="166" fontId="36" fillId="0" borderId="11" xfId="0" applyNumberFormat="1" applyFont="1" applyBorder="1" applyAlignment="1">
      <alignment horizontal="center" vertical="center"/>
    </xf>
    <xf numFmtId="1" fontId="36" fillId="0" borderId="1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7" fontId="27" fillId="0" borderId="0" xfId="0" applyNumberFormat="1" applyFont="1"/>
    <xf numFmtId="0" fontId="27" fillId="0" borderId="1" xfId="0" applyFont="1" applyBorder="1" applyAlignment="1">
      <alignment horizontal="center"/>
    </xf>
    <xf numFmtId="167" fontId="27" fillId="0" borderId="0" xfId="0" applyNumberFormat="1" applyFont="1" applyAlignment="1">
      <alignment horizontal="center"/>
    </xf>
    <xf numFmtId="166" fontId="27" fillId="0" borderId="0" xfId="0" applyNumberFormat="1" applyFont="1" applyAlignment="1">
      <alignment horizontal="center"/>
    </xf>
    <xf numFmtId="0" fontId="43" fillId="0" borderId="0" xfId="0" applyFont="1"/>
    <xf numFmtId="14" fontId="44" fillId="0" borderId="0" xfId="0" applyNumberFormat="1" applyFont="1"/>
    <xf numFmtId="3" fontId="44" fillId="0" borderId="0" xfId="0" applyNumberFormat="1" applyFont="1"/>
    <xf numFmtId="49" fontId="44" fillId="0" borderId="0" xfId="0" applyNumberFormat="1" applyFont="1"/>
    <xf numFmtId="14" fontId="26" fillId="0" borderId="1" xfId="0" applyNumberFormat="1" applyFont="1" applyBorder="1" applyAlignment="1">
      <alignment horizontal="center"/>
    </xf>
    <xf numFmtId="3" fontId="26" fillId="0" borderId="1" xfId="0" applyNumberFormat="1" applyFont="1" applyBorder="1" applyAlignment="1">
      <alignment horizontal="center"/>
    </xf>
    <xf numFmtId="49" fontId="26" fillId="0" borderId="1" xfId="0" applyNumberFormat="1" applyFont="1" applyBorder="1" applyAlignment="1">
      <alignment horizontal="center"/>
    </xf>
    <xf numFmtId="49" fontId="27" fillId="0" borderId="1" xfId="0" applyNumberFormat="1" applyFont="1" applyBorder="1" applyAlignment="1">
      <alignment horizontal="center"/>
    </xf>
    <xf numFmtId="3" fontId="43" fillId="0" borderId="0" xfId="0" applyNumberFormat="1" applyFont="1"/>
    <xf numFmtId="3" fontId="26" fillId="0" borderId="1" xfId="0" applyNumberFormat="1" applyFont="1" applyBorder="1" applyAlignment="1">
      <alignment horizontal="center" vertical="center"/>
    </xf>
    <xf numFmtId="0" fontId="43" fillId="0" borderId="1" xfId="0" applyFont="1" applyBorder="1" applyAlignment="1">
      <alignment vertical="center"/>
    </xf>
    <xf numFmtId="0" fontId="43" fillId="0" borderId="0" xfId="0" applyFont="1" applyAlignment="1">
      <alignment vertical="center"/>
    </xf>
    <xf numFmtId="14" fontId="26" fillId="0" borderId="0" xfId="0" applyNumberFormat="1" applyFont="1" applyAlignment="1">
      <alignment horizontal="center"/>
    </xf>
    <xf numFmtId="3" fontId="26" fillId="0" borderId="0" xfId="0" applyNumberFormat="1" applyFont="1" applyAlignment="1">
      <alignment horizontal="center"/>
    </xf>
    <xf numFmtId="0" fontId="45" fillId="0" borderId="0" xfId="0" applyFont="1"/>
    <xf numFmtId="0" fontId="46" fillId="0" borderId="0" xfId="0" applyFont="1" applyAlignment="1">
      <alignment horizontal="left"/>
    </xf>
    <xf numFmtId="167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14" fontId="28" fillId="0" borderId="0" xfId="0" applyNumberFormat="1" applyFont="1" applyAlignment="1">
      <alignment horizontal="center"/>
    </xf>
    <xf numFmtId="0" fontId="42" fillId="0" borderId="0" xfId="0" applyFont="1"/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15" xfId="102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61" t="s">
        <v>34</v>
      </c>
      <c r="B1" s="61"/>
      <c r="C1" s="61"/>
      <c r="D1" s="61"/>
      <c r="E1" s="61"/>
      <c r="F1" s="61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F19B3-54C9-46F1-AA53-C64C56881F5B}">
  <dimension ref="A1:I35"/>
  <sheetViews>
    <sheetView tabSelected="1" topLeftCell="A18" zoomScaleNormal="100" workbookViewId="0">
      <selection activeCell="H25" sqref="H25"/>
    </sheetView>
  </sheetViews>
  <sheetFormatPr defaultColWidth="10.42578125" defaultRowHeight="18.75"/>
  <cols>
    <col min="1" max="1" width="15.140625" style="43" customWidth="1"/>
    <col min="2" max="2" width="11.85546875" style="51" bestFit="1" customWidth="1"/>
    <col min="3" max="3" width="17" style="51" bestFit="1" customWidth="1"/>
    <col min="4" max="4" width="10.7109375" style="51" bestFit="1" customWidth="1"/>
    <col min="5" max="5" width="10.28515625" style="51" customWidth="1"/>
    <col min="6" max="6" width="17.140625" style="43" customWidth="1"/>
    <col min="7" max="7" width="11.7109375" style="43" customWidth="1"/>
    <col min="8" max="8" width="10.42578125" style="43"/>
    <col min="9" max="9" width="20.5703125" style="43" customWidth="1"/>
    <col min="10" max="16384" width="10.42578125" style="43"/>
  </cols>
  <sheetData>
    <row r="1" spans="1:9" ht="23.25">
      <c r="A1" s="62" t="s">
        <v>48</v>
      </c>
      <c r="B1" s="63"/>
      <c r="C1" s="63"/>
      <c r="D1" s="63"/>
      <c r="E1" s="63"/>
      <c r="F1" s="63"/>
    </row>
    <row r="2" spans="1:9">
      <c r="A2" s="44"/>
      <c r="B2" s="45"/>
      <c r="C2" s="45"/>
      <c r="D2" s="45"/>
      <c r="E2" s="45"/>
      <c r="F2" s="46"/>
    </row>
    <row r="3" spans="1:9">
      <c r="A3" s="47" t="s">
        <v>3</v>
      </c>
      <c r="B3" s="48" t="s">
        <v>4</v>
      </c>
      <c r="C3" s="48" t="s">
        <v>5</v>
      </c>
      <c r="D3" s="48" t="s">
        <v>49</v>
      </c>
      <c r="E3" s="48" t="s">
        <v>6</v>
      </c>
      <c r="F3" s="49" t="s">
        <v>7</v>
      </c>
    </row>
    <row r="4" spans="1:9">
      <c r="A4" s="47" t="s">
        <v>50</v>
      </c>
      <c r="B4" s="48">
        <v>1</v>
      </c>
      <c r="C4" s="48">
        <v>73</v>
      </c>
      <c r="D4" s="48">
        <v>493</v>
      </c>
      <c r="E4" s="48">
        <f t="shared" ref="E4:E11" si="0">SUM(B4:D4)</f>
        <v>567</v>
      </c>
      <c r="F4" s="49"/>
    </row>
    <row r="5" spans="1:9">
      <c r="A5" s="47" t="s">
        <v>51</v>
      </c>
      <c r="B5" s="48">
        <v>28</v>
      </c>
      <c r="C5" s="48">
        <v>155</v>
      </c>
      <c r="D5" s="48">
        <v>2104</v>
      </c>
      <c r="E5" s="48">
        <f t="shared" si="0"/>
        <v>2287</v>
      </c>
      <c r="F5" s="49"/>
    </row>
    <row r="6" spans="1:9">
      <c r="A6" s="47" t="s">
        <v>52</v>
      </c>
      <c r="B6" s="48">
        <v>126</v>
      </c>
      <c r="C6" s="48">
        <v>652</v>
      </c>
      <c r="D6" s="48">
        <v>5600</v>
      </c>
      <c r="E6" s="48">
        <f t="shared" si="0"/>
        <v>6378</v>
      </c>
      <c r="F6" s="49"/>
    </row>
    <row r="7" spans="1:9">
      <c r="A7" s="47" t="s">
        <v>53</v>
      </c>
      <c r="B7" s="48">
        <v>1903</v>
      </c>
      <c r="C7" s="48">
        <v>3648</v>
      </c>
      <c r="D7" s="48">
        <v>9513</v>
      </c>
      <c r="E7" s="48">
        <f t="shared" si="0"/>
        <v>15064</v>
      </c>
      <c r="F7" s="49"/>
    </row>
    <row r="8" spans="1:9">
      <c r="A8" s="47" t="s">
        <v>54</v>
      </c>
      <c r="B8" s="48">
        <v>6697</v>
      </c>
      <c r="C8" s="48">
        <v>7190</v>
      </c>
      <c r="D8" s="48">
        <v>9437</v>
      </c>
      <c r="E8" s="48">
        <f t="shared" si="0"/>
        <v>23324</v>
      </c>
      <c r="F8" s="49"/>
    </row>
    <row r="9" spans="1:9">
      <c r="A9" s="47" t="s">
        <v>55</v>
      </c>
      <c r="B9" s="48">
        <v>17020</v>
      </c>
      <c r="C9" s="48">
        <v>15272</v>
      </c>
      <c r="D9" s="48">
        <v>10011</v>
      </c>
      <c r="E9" s="48">
        <f>SUM(B9:D9)</f>
        <v>42303</v>
      </c>
      <c r="F9" s="50"/>
      <c r="G9" s="51"/>
    </row>
    <row r="10" spans="1:9">
      <c r="A10" s="47" t="s">
        <v>56</v>
      </c>
      <c r="B10" s="48">
        <v>2564</v>
      </c>
      <c r="C10" s="48">
        <v>1944</v>
      </c>
      <c r="D10" s="48">
        <v>2776</v>
      </c>
      <c r="E10" s="48">
        <f t="shared" si="0"/>
        <v>7284</v>
      </c>
      <c r="F10" s="50"/>
    </row>
    <row r="11" spans="1:9">
      <c r="A11" s="47" t="s">
        <v>57</v>
      </c>
      <c r="B11" s="48">
        <v>868</v>
      </c>
      <c r="C11" s="48">
        <v>1296</v>
      </c>
      <c r="D11" s="48">
        <v>2954</v>
      </c>
      <c r="E11" s="48">
        <f t="shared" si="0"/>
        <v>5118</v>
      </c>
      <c r="F11" s="50"/>
    </row>
    <row r="12" spans="1:9">
      <c r="A12" s="47" t="s">
        <v>62</v>
      </c>
      <c r="B12" s="48">
        <v>162</v>
      </c>
      <c r="C12" s="48">
        <v>723</v>
      </c>
      <c r="D12" s="48">
        <v>1184</v>
      </c>
      <c r="E12" s="48">
        <v>2069</v>
      </c>
      <c r="F12" s="50"/>
      <c r="I12" s="51"/>
    </row>
    <row r="13" spans="1:9">
      <c r="A13" s="47" t="s">
        <v>61</v>
      </c>
      <c r="B13" s="48">
        <v>7</v>
      </c>
      <c r="C13" s="48">
        <v>34</v>
      </c>
      <c r="D13" s="48">
        <v>116</v>
      </c>
      <c r="E13" s="48">
        <f>SUM(B13:D13)</f>
        <v>157</v>
      </c>
      <c r="F13" s="50"/>
      <c r="I13" s="51"/>
    </row>
    <row r="14" spans="1:9">
      <c r="A14" s="47">
        <v>45824</v>
      </c>
      <c r="B14" s="48">
        <v>0</v>
      </c>
      <c r="C14" s="48">
        <v>0</v>
      </c>
      <c r="D14" s="48">
        <v>4</v>
      </c>
      <c r="E14" s="48">
        <f t="shared" ref="E14:E29" si="1">SUM(B14:D14)</f>
        <v>4</v>
      </c>
      <c r="F14" s="50" t="s">
        <v>63</v>
      </c>
      <c r="I14" s="51"/>
    </row>
    <row r="15" spans="1:9">
      <c r="A15" s="47">
        <v>45825</v>
      </c>
      <c r="B15" s="48">
        <v>0</v>
      </c>
      <c r="C15" s="48">
        <v>1</v>
      </c>
      <c r="D15" s="48">
        <v>3</v>
      </c>
      <c r="E15" s="48">
        <f t="shared" si="1"/>
        <v>4</v>
      </c>
      <c r="F15" s="50" t="s">
        <v>64</v>
      </c>
      <c r="I15" s="51"/>
    </row>
    <row r="16" spans="1:9">
      <c r="A16" s="47">
        <v>45825</v>
      </c>
      <c r="B16" s="48">
        <v>0</v>
      </c>
      <c r="C16" s="48">
        <v>1</v>
      </c>
      <c r="D16" s="48">
        <v>0</v>
      </c>
      <c r="E16" s="48">
        <f t="shared" si="1"/>
        <v>1</v>
      </c>
      <c r="F16" s="50" t="s">
        <v>65</v>
      </c>
      <c r="I16" s="51"/>
    </row>
    <row r="17" spans="1:9">
      <c r="A17" s="47">
        <v>45826</v>
      </c>
      <c r="B17" s="48">
        <v>3</v>
      </c>
      <c r="C17" s="48">
        <v>6</v>
      </c>
      <c r="D17" s="48">
        <v>22</v>
      </c>
      <c r="E17" s="48">
        <f t="shared" si="1"/>
        <v>31</v>
      </c>
      <c r="F17" s="50" t="s">
        <v>66</v>
      </c>
      <c r="I17" s="51"/>
    </row>
    <row r="18" spans="1:9">
      <c r="A18" s="47">
        <v>45827</v>
      </c>
      <c r="B18" s="48">
        <v>0</v>
      </c>
      <c r="C18" s="48">
        <v>2</v>
      </c>
      <c r="D18" s="48">
        <v>3</v>
      </c>
      <c r="E18" s="48">
        <f t="shared" si="1"/>
        <v>5</v>
      </c>
      <c r="F18" s="50" t="s">
        <v>67</v>
      </c>
      <c r="I18" s="51"/>
    </row>
    <row r="19" spans="1:9">
      <c r="A19" s="47">
        <v>45828</v>
      </c>
      <c r="B19" s="48">
        <v>0</v>
      </c>
      <c r="C19" s="48">
        <v>0</v>
      </c>
      <c r="D19" s="48">
        <v>1</v>
      </c>
      <c r="E19" s="48">
        <f t="shared" si="1"/>
        <v>1</v>
      </c>
      <c r="F19" s="50" t="s">
        <v>68</v>
      </c>
      <c r="I19" s="51"/>
    </row>
    <row r="20" spans="1:9">
      <c r="A20" s="47">
        <v>45828</v>
      </c>
      <c r="B20" s="48">
        <v>0</v>
      </c>
      <c r="C20" s="48">
        <v>2</v>
      </c>
      <c r="D20" s="48">
        <v>0</v>
      </c>
      <c r="E20" s="48">
        <f t="shared" si="1"/>
        <v>2</v>
      </c>
      <c r="F20" s="50" t="s">
        <v>69</v>
      </c>
      <c r="I20" s="51"/>
    </row>
    <row r="21" spans="1:9">
      <c r="A21" s="47">
        <v>45829</v>
      </c>
      <c r="B21" s="48">
        <v>0</v>
      </c>
      <c r="C21" s="48">
        <v>0</v>
      </c>
      <c r="D21" s="48">
        <v>1</v>
      </c>
      <c r="E21" s="48">
        <f t="shared" si="1"/>
        <v>1</v>
      </c>
      <c r="F21" s="50" t="s">
        <v>70</v>
      </c>
      <c r="I21" s="51"/>
    </row>
    <row r="22" spans="1:9">
      <c r="A22" s="47">
        <v>45832</v>
      </c>
      <c r="B22" s="48">
        <v>0</v>
      </c>
      <c r="C22" s="48">
        <v>1</v>
      </c>
      <c r="D22" s="48">
        <v>2</v>
      </c>
      <c r="E22" s="48">
        <f t="shared" si="1"/>
        <v>3</v>
      </c>
      <c r="F22" s="50" t="s">
        <v>71</v>
      </c>
      <c r="I22" s="51"/>
    </row>
    <row r="23" spans="1:9">
      <c r="A23" s="47">
        <v>45832</v>
      </c>
      <c r="B23" s="48">
        <v>2</v>
      </c>
      <c r="C23" s="48">
        <v>3</v>
      </c>
      <c r="D23" s="48">
        <v>10</v>
      </c>
      <c r="E23" s="48">
        <f t="shared" si="1"/>
        <v>15</v>
      </c>
      <c r="F23" s="50" t="s">
        <v>72</v>
      </c>
      <c r="I23" s="51"/>
    </row>
    <row r="24" spans="1:9">
      <c r="A24" s="47">
        <v>45833</v>
      </c>
      <c r="B24" s="48">
        <v>0</v>
      </c>
      <c r="C24" s="48">
        <v>0</v>
      </c>
      <c r="D24" s="48">
        <v>4</v>
      </c>
      <c r="E24" s="48">
        <f t="shared" si="1"/>
        <v>4</v>
      </c>
      <c r="F24" s="50" t="s">
        <v>75</v>
      </c>
      <c r="I24" s="51"/>
    </row>
    <row r="25" spans="1:9">
      <c r="A25" s="47">
        <v>45833</v>
      </c>
      <c r="B25" s="48">
        <v>2</v>
      </c>
      <c r="C25" s="48">
        <v>0</v>
      </c>
      <c r="D25" s="48">
        <v>2</v>
      </c>
      <c r="E25" s="48">
        <f t="shared" si="1"/>
        <v>4</v>
      </c>
      <c r="F25" s="50" t="s">
        <v>76</v>
      </c>
      <c r="I25" s="51"/>
    </row>
    <row r="26" spans="1:9">
      <c r="A26" s="47">
        <v>45834</v>
      </c>
      <c r="B26" s="48">
        <v>0</v>
      </c>
      <c r="C26" s="48">
        <v>1</v>
      </c>
      <c r="D26" s="48">
        <v>2</v>
      </c>
      <c r="E26" s="48">
        <f t="shared" si="1"/>
        <v>3</v>
      </c>
      <c r="F26" s="50" t="s">
        <v>78</v>
      </c>
      <c r="I26" s="51"/>
    </row>
    <row r="27" spans="1:9">
      <c r="A27" s="47">
        <v>45834</v>
      </c>
      <c r="B27" s="48">
        <v>0</v>
      </c>
      <c r="C27" s="48">
        <v>1</v>
      </c>
      <c r="D27" s="48">
        <v>3</v>
      </c>
      <c r="E27" s="48">
        <f t="shared" si="1"/>
        <v>4</v>
      </c>
      <c r="F27" s="50" t="s">
        <v>79</v>
      </c>
      <c r="I27" s="51"/>
    </row>
    <row r="28" spans="1:9">
      <c r="A28" s="47">
        <v>45836</v>
      </c>
      <c r="B28" s="48">
        <v>0</v>
      </c>
      <c r="C28" s="48">
        <v>1</v>
      </c>
      <c r="D28" s="48">
        <v>1</v>
      </c>
      <c r="E28" s="48">
        <f t="shared" si="1"/>
        <v>2</v>
      </c>
      <c r="F28" s="50" t="s">
        <v>80</v>
      </c>
      <c r="I28" s="51"/>
    </row>
    <row r="29" spans="1:9">
      <c r="A29" s="47">
        <v>45837</v>
      </c>
      <c r="B29" s="48">
        <v>0</v>
      </c>
      <c r="C29" s="48">
        <v>0</v>
      </c>
      <c r="D29" s="48">
        <v>4</v>
      </c>
      <c r="E29" s="48">
        <f t="shared" si="1"/>
        <v>4</v>
      </c>
      <c r="F29" s="50" t="s">
        <v>82</v>
      </c>
      <c r="I29" s="51"/>
    </row>
    <row r="30" spans="1:9" s="54" customFormat="1" ht="22.5" customHeight="1">
      <c r="A30" s="8" t="s">
        <v>6</v>
      </c>
      <c r="B30" s="52">
        <f>SUM(B4:B29)</f>
        <v>29383</v>
      </c>
      <c r="C30" s="52">
        <f>SUM(C4:C29)</f>
        <v>31006</v>
      </c>
      <c r="D30" s="52">
        <f>SUM(D4:D29)</f>
        <v>44250</v>
      </c>
      <c r="E30" s="52">
        <f>SUM(E4:E29)</f>
        <v>104639</v>
      </c>
      <c r="F30" s="53"/>
    </row>
    <row r="31" spans="1:9" ht="22.5" customHeight="1">
      <c r="A31" s="55"/>
      <c r="B31" s="56"/>
      <c r="C31" s="56"/>
      <c r="D31" s="56"/>
      <c r="E31" s="56"/>
    </row>
    <row r="32" spans="1:9" ht="22.5" customHeight="1">
      <c r="A32" s="55"/>
      <c r="B32" s="56"/>
      <c r="C32" s="56"/>
      <c r="D32" s="56"/>
      <c r="E32" s="56"/>
    </row>
    <row r="33" spans="1:9">
      <c r="A33" s="57" t="s">
        <v>58</v>
      </c>
    </row>
    <row r="34" spans="1:9">
      <c r="A34" s="58" t="s">
        <v>59</v>
      </c>
      <c r="B34" s="58"/>
      <c r="C34" s="58"/>
      <c r="D34" s="58"/>
      <c r="E34" s="58"/>
      <c r="F34" s="58"/>
      <c r="G34" s="58"/>
      <c r="H34" s="58"/>
      <c r="I34" s="58"/>
    </row>
    <row r="35" spans="1:9">
      <c r="A35" s="58" t="s">
        <v>60</v>
      </c>
      <c r="B35" s="58"/>
      <c r="C35" s="58"/>
      <c r="D35" s="58"/>
      <c r="E35" s="58"/>
      <c r="F35" s="58"/>
      <c r="G35" s="58"/>
      <c r="H35" s="58"/>
      <c r="I35" s="58"/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7"/>
  <sheetViews>
    <sheetView zoomScaleNormal="100" workbookViewId="0">
      <selection activeCell="L5" sqref="L5"/>
    </sheetView>
  </sheetViews>
  <sheetFormatPr defaultColWidth="14.7109375" defaultRowHeight="18.75"/>
  <cols>
    <col min="1" max="1" width="12.85546875" style="31" customWidth="1"/>
    <col min="2" max="2" width="8.85546875" style="23" bestFit="1" customWidth="1"/>
    <col min="3" max="3" width="5.42578125" style="24" bestFit="1" customWidth="1"/>
    <col min="4" max="5" width="8.42578125" style="28" bestFit="1" customWidth="1"/>
    <col min="6" max="6" width="12.42578125" style="28" bestFit="1" customWidth="1"/>
    <col min="7" max="7" width="13.5703125" style="28" bestFit="1" customWidth="1"/>
    <col min="8" max="8" width="9.85546875" style="23" bestFit="1" customWidth="1"/>
    <col min="9" max="9" width="6.140625" style="23" bestFit="1" customWidth="1"/>
    <col min="10" max="10" width="6.7109375" style="23" bestFit="1" customWidth="1"/>
    <col min="11" max="11" width="8.42578125" style="23" bestFit="1" customWidth="1"/>
    <col min="12" max="12" width="18" style="23" bestFit="1" customWidth="1"/>
    <col min="13" max="13" width="12.7109375" style="23" bestFit="1" customWidth="1"/>
    <col min="14" max="14" width="14.140625" style="23" bestFit="1" customWidth="1"/>
    <col min="15" max="15" width="26.28515625" style="23" bestFit="1" customWidth="1"/>
    <col min="16" max="17" width="29.28515625" style="22" bestFit="1" customWidth="1"/>
    <col min="18" max="18" width="12.5703125" style="22" bestFit="1" customWidth="1"/>
    <col min="19" max="19" width="14.42578125" style="22" bestFit="1" customWidth="1"/>
    <col min="20" max="20" width="45.42578125" style="22" bestFit="1" customWidth="1"/>
    <col min="21" max="16384" width="14.7109375" style="22"/>
  </cols>
  <sheetData>
    <row r="1" spans="1:20" ht="28.5" customHeight="1">
      <c r="A1" s="64" t="s">
        <v>83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</row>
    <row r="2" spans="1:20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20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4" spans="1:20">
      <c r="A4" s="40" t="s">
        <v>77</v>
      </c>
    </row>
    <row r="6" spans="1:20">
      <c r="A6" s="22"/>
    </row>
    <row r="7" spans="1:20">
      <c r="A7" s="25" t="s">
        <v>44</v>
      </c>
    </row>
  </sheetData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7"/>
  <sheetViews>
    <sheetView zoomScaleNormal="100" workbookViewId="0">
      <selection activeCell="A2" sqref="A2"/>
    </sheetView>
  </sheetViews>
  <sheetFormatPr defaultColWidth="12.85546875" defaultRowHeight="18.75" customHeight="1"/>
  <cols>
    <col min="1" max="1" width="11.85546875" style="13" customWidth="1"/>
    <col min="2" max="2" width="8.140625" style="14" bestFit="1" customWidth="1"/>
    <col min="3" max="3" width="4.85546875" style="29" bestFit="1" customWidth="1"/>
    <col min="4" max="4" width="6.7109375" style="29" bestFit="1" customWidth="1"/>
    <col min="5" max="5" width="8.5703125" style="29" bestFit="1" customWidth="1"/>
    <col min="6" max="7" width="11.28515625" style="29" bestFit="1" customWidth="1"/>
    <col min="8" max="8" width="9.28515625" style="14" bestFit="1" customWidth="1"/>
    <col min="9" max="9" width="4.7109375" style="14" bestFit="1" customWidth="1"/>
    <col min="10" max="10" width="5.28515625" style="14" bestFit="1" customWidth="1"/>
    <col min="11" max="11" width="5.7109375" style="14" bestFit="1" customWidth="1"/>
    <col min="12" max="12" width="5.42578125" style="14" bestFit="1" customWidth="1"/>
    <col min="13" max="13" width="6.28515625" style="14" bestFit="1" customWidth="1"/>
    <col min="14" max="14" width="11.5703125" style="14" bestFit="1" customWidth="1"/>
    <col min="15" max="16384" width="12.85546875" style="13"/>
  </cols>
  <sheetData>
    <row r="1" spans="1:14" ht="30" customHeight="1">
      <c r="A1" s="64" t="s">
        <v>85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4" ht="15.75" customHeight="1">
      <c r="N2" s="15"/>
    </row>
    <row r="3" spans="1:14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4" spans="1:14" ht="18.75" customHeight="1">
      <c r="A4" s="40" t="s">
        <v>84</v>
      </c>
    </row>
    <row r="5" spans="1:14" ht="18.75" customHeight="1">
      <c r="A5" s="31"/>
      <c r="B5" s="41"/>
      <c r="C5" s="31"/>
      <c r="D5" s="42"/>
      <c r="E5" s="42"/>
      <c r="F5" s="42"/>
      <c r="G5" s="42"/>
      <c r="H5" s="31"/>
      <c r="I5" s="31"/>
      <c r="J5" s="31"/>
      <c r="K5" s="31"/>
      <c r="L5" s="31"/>
      <c r="M5" s="31"/>
      <c r="N5" s="31"/>
    </row>
    <row r="7" spans="1:14" ht="18.75" customHeight="1">
      <c r="A7" s="65" t="s">
        <v>44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</row>
  </sheetData>
  <mergeCells count="2">
    <mergeCell ref="A1:N1"/>
    <mergeCell ref="A7:N7"/>
  </mergeCells>
  <phoneticPr fontId="29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U11"/>
  <sheetViews>
    <sheetView zoomScaleNormal="100" workbookViewId="0">
      <selection activeCell="E5" sqref="E5"/>
    </sheetView>
  </sheetViews>
  <sheetFormatPr defaultColWidth="14.5703125" defaultRowHeight="15"/>
  <cols>
    <col min="1" max="1" width="14.42578125" style="16" customWidth="1"/>
    <col min="2" max="2" width="8.85546875" style="17" bestFit="1" customWidth="1"/>
    <col min="3" max="3" width="6" style="18" bestFit="1" customWidth="1"/>
    <col min="4" max="4" width="9.42578125" style="30" bestFit="1" customWidth="1"/>
    <col min="5" max="5" width="10.42578125" style="30" bestFit="1" customWidth="1"/>
    <col min="6" max="6" width="13.5703125" style="30" bestFit="1" customWidth="1"/>
    <col min="7" max="7" width="14.5703125" style="30" bestFit="1" customWidth="1"/>
    <col min="8" max="8" width="9.85546875" style="19" bestFit="1" customWidth="1"/>
    <col min="9" max="9" width="8.140625" style="19" bestFit="1" customWidth="1"/>
    <col min="10" max="10" width="10.5703125" style="19" bestFit="1" customWidth="1"/>
    <col min="11" max="11" width="7.42578125" style="19" bestFit="1" customWidth="1"/>
    <col min="12" max="12" width="18" style="19" bestFit="1" customWidth="1"/>
    <col min="13" max="13" width="12.5703125" style="18" bestFit="1" customWidth="1"/>
    <col min="14" max="16384" width="14.5703125" style="16"/>
  </cols>
  <sheetData>
    <row r="1" spans="1:21" ht="28.5" customHeight="1">
      <c r="A1" s="64" t="s">
        <v>87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21" ht="18" customHeight="1">
      <c r="A2" s="32"/>
      <c r="B2" s="33"/>
      <c r="C2" s="34"/>
      <c r="D2" s="35"/>
      <c r="E2" s="35"/>
      <c r="F2" s="35"/>
      <c r="G2" s="35"/>
      <c r="H2" s="36"/>
      <c r="I2" s="36"/>
      <c r="J2" s="32"/>
      <c r="K2" s="32"/>
      <c r="L2" s="32"/>
      <c r="M2" s="34"/>
    </row>
    <row r="3" spans="1:21" s="12" customFormat="1" ht="22.5" customHeight="1">
      <c r="A3" s="11" t="s">
        <v>45</v>
      </c>
      <c r="B3" s="37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21" ht="18.75">
      <c r="A4" s="38" t="s">
        <v>86</v>
      </c>
      <c r="B4" s="59">
        <v>45837</v>
      </c>
      <c r="C4" s="40">
        <v>13.42</v>
      </c>
      <c r="D4" s="60">
        <v>7.7164700000000002</v>
      </c>
      <c r="E4" s="60">
        <v>99.05659</v>
      </c>
      <c r="F4" s="60">
        <v>506240.4057</v>
      </c>
      <c r="G4" s="60">
        <v>852953.79698900005</v>
      </c>
      <c r="H4" s="40" t="s">
        <v>73</v>
      </c>
      <c r="I4" s="40" t="s">
        <v>88</v>
      </c>
      <c r="J4" s="40" t="s">
        <v>89</v>
      </c>
      <c r="K4" s="40" t="s">
        <v>90</v>
      </c>
      <c r="L4" s="40" t="s">
        <v>81</v>
      </c>
      <c r="M4" s="40" t="s">
        <v>74</v>
      </c>
      <c r="N4" s="22"/>
      <c r="O4" s="22"/>
      <c r="P4" s="22"/>
      <c r="Q4" s="22"/>
      <c r="R4" s="22"/>
      <c r="T4" s="22"/>
      <c r="U4" s="22"/>
    </row>
    <row r="5" spans="1:21" ht="18.75">
      <c r="A5" s="38" t="s">
        <v>101</v>
      </c>
      <c r="B5" s="59">
        <v>45837</v>
      </c>
      <c r="C5" s="40">
        <v>13.44</v>
      </c>
      <c r="D5" s="60">
        <v>15.354039999999999</v>
      </c>
      <c r="E5" s="60">
        <v>100.13583</v>
      </c>
      <c r="F5" s="60">
        <v>621913.886803</v>
      </c>
      <c r="G5" s="60">
        <v>1697804.9964999999</v>
      </c>
      <c r="H5" s="40" t="s">
        <v>73</v>
      </c>
      <c r="I5" s="40" t="s">
        <v>91</v>
      </c>
      <c r="J5" s="40" t="s">
        <v>92</v>
      </c>
      <c r="K5" s="40" t="s">
        <v>93</v>
      </c>
      <c r="L5" s="40" t="s">
        <v>94</v>
      </c>
      <c r="M5" s="40" t="s">
        <v>74</v>
      </c>
      <c r="N5" s="22"/>
      <c r="O5" s="22"/>
      <c r="P5" s="22"/>
      <c r="Q5" s="22"/>
      <c r="R5" s="22"/>
      <c r="T5" s="22"/>
      <c r="U5" s="22"/>
    </row>
    <row r="6" spans="1:21" ht="18.75">
      <c r="A6" s="38" t="s">
        <v>102</v>
      </c>
      <c r="B6" s="59">
        <v>45837</v>
      </c>
      <c r="C6" s="40">
        <v>13.4</v>
      </c>
      <c r="D6" s="60">
        <v>6.1937499999999996</v>
      </c>
      <c r="E6" s="60">
        <v>101.73575</v>
      </c>
      <c r="F6" s="60">
        <v>802768.43478699995</v>
      </c>
      <c r="G6" s="60">
        <v>685402.50294499996</v>
      </c>
      <c r="H6" s="40" t="s">
        <v>73</v>
      </c>
      <c r="I6" s="40" t="s">
        <v>95</v>
      </c>
      <c r="J6" s="40" t="s">
        <v>96</v>
      </c>
      <c r="K6" s="40" t="s">
        <v>97</v>
      </c>
      <c r="L6" s="40" t="s">
        <v>81</v>
      </c>
      <c r="M6" s="40" t="s">
        <v>74</v>
      </c>
      <c r="N6" s="22"/>
      <c r="O6" s="22"/>
      <c r="P6" s="22"/>
      <c r="Q6" s="22"/>
      <c r="R6" s="22"/>
      <c r="T6" s="22"/>
      <c r="U6" s="22"/>
    </row>
    <row r="7" spans="1:21" ht="18.75">
      <c r="A7" s="38" t="s">
        <v>103</v>
      </c>
      <c r="B7" s="59">
        <v>45837</v>
      </c>
      <c r="C7" s="40">
        <v>13.42</v>
      </c>
      <c r="D7" s="60">
        <v>6.9200400000000002</v>
      </c>
      <c r="E7" s="60">
        <v>100.34354999999999</v>
      </c>
      <c r="F7" s="60">
        <v>648434.89272999996</v>
      </c>
      <c r="G7" s="60">
        <v>765119.29368799995</v>
      </c>
      <c r="H7" s="40" t="s">
        <v>73</v>
      </c>
      <c r="I7" s="40" t="s">
        <v>98</v>
      </c>
      <c r="J7" s="40" t="s">
        <v>99</v>
      </c>
      <c r="K7" s="40" t="s">
        <v>100</v>
      </c>
      <c r="L7" s="40" t="s">
        <v>81</v>
      </c>
      <c r="M7" s="40" t="s">
        <v>74</v>
      </c>
      <c r="N7" s="22"/>
      <c r="O7" s="22"/>
      <c r="P7" s="22"/>
      <c r="Q7" s="22"/>
      <c r="R7" s="22"/>
      <c r="T7" s="22"/>
      <c r="U7" s="22"/>
    </row>
    <row r="8" spans="1:21"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21" ht="18.75">
      <c r="A9" s="39"/>
      <c r="B9"/>
      <c r="C9"/>
      <c r="D9"/>
      <c r="E9"/>
      <c r="F9"/>
      <c r="G9"/>
      <c r="H9"/>
      <c r="I9"/>
      <c r="J9"/>
      <c r="K9"/>
      <c r="L9"/>
      <c r="M9"/>
    </row>
    <row r="11" spans="1:21" ht="18.75">
      <c r="A11" s="25" t="s">
        <v>44</v>
      </c>
    </row>
  </sheetData>
  <sortState xmlns:xlrd2="http://schemas.microsoft.com/office/spreadsheetml/2017/richdata2" ref="A3:M23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สรุปHotspot Aqua</vt:lpstr>
      <vt:lpstr>สรุปรวมปีงบ 68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JiBuu JuBii</cp:lastModifiedBy>
  <cp:lastPrinted>2020-05-13T08:06:02Z</cp:lastPrinted>
  <dcterms:created xsi:type="dcterms:W3CDTF">2011-10-03T01:29:32Z</dcterms:created>
  <dcterms:modified xsi:type="dcterms:W3CDTF">2025-06-29T11:15:01Z</dcterms:modified>
</cp:coreProperties>
</file>