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B2753A0-EB51-48A3-96D1-807221DE9C00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4" i="4" l="1"/>
  <c r="T5" i="4"/>
  <c r="T6" i="4"/>
  <c r="T7" i="4"/>
  <c r="T8" i="4"/>
  <c r="T9" i="4"/>
  <c r="T10" i="4"/>
  <c r="T11" i="4"/>
  <c r="T12" i="4"/>
  <c r="T13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<sst xmlns="http://schemas.openxmlformats.org/spreadsheetml/2006/main" count="256" uniqueCount="97">
  <si>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</si>
  <si>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</si>
  <si>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</si>
  <si>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</si>
  <si>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</si>
  <si>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</si>
  <si>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</si>
  <si>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</si>
  <si>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</si>
  <si>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</si>
  <si>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</si>
  <si>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</si>
  <si>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</si>
  <si>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</si>
  <si>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</si>
  <si>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</si>
  <si>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</si>
  <si>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</si>
  <si>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</si>
  <si>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</si>
  <si>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</si>
  <si>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</si>
  <si>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</si>
  <si>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</si>
  <si>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</si>
  <si>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</si>
  <si>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</si>
  <si>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</si>
  <si>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</si>
  <si>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</si>
  <si>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</si>
  <si>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</si>
  <si>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</si>
  <si>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</si>
  <si>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</si>
  <si>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</si>
  <si>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</si>
  <si>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</si>
  <si>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</si>
  <si>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</si>
  <si>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</si>
  <si>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</si>
  <si>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</si>
  <si>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</si>
  <si>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</si>
  <si>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</si>
  <si>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</si>
  <si>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</si>
  <si>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</si>
  <si>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</si>
  <si>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</si>
  <si>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D_61986</t>
  </si>
  <si>
    <t>ข้อมูล Hotspot ในพื้นที่ป่าสงวนแห่งชาติ ประจำวันที่ 7 กันยายน  2569</t>
  </si>
  <si>
    <t>ข้อมูล Hotspot ในพื้นที่ป่าอนุรักษ์ ประจำวันที่ 7 กันยายน 2569</t>
  </si>
  <si>
    <t>A_48800</t>
  </si>
  <si>
    <t>ข้อมูล Hotspot นอกพื้นที่ป่าฯ ประจำวันที่ 7 กันยายน 2569</t>
  </si>
  <si>
    <t>ทะเลน้อย</t>
  </si>
  <si>
    <t>ควนขนุน</t>
  </si>
  <si>
    <t>พัทลุง</t>
  </si>
  <si>
    <t>เขตห้ามล่าสัตว์ป่า</t>
  </si>
  <si>
    <t>สถานีควบคุมไฟป่าพัทลุง</t>
  </si>
  <si>
    <t>สำนักบริหารพื้นที่อนุรักษ์ที่ 6 (สงขลา)</t>
  </si>
  <si>
    <t>ป่าคงสภาพ</t>
  </si>
  <si>
    <t>บ้านตูล</t>
  </si>
  <si>
    <t>ชะอวด</t>
  </si>
  <si>
    <t>นครศรีธรรมราช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</si>
  <si>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</si>
  <si>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</si>
  <si>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</si>
  <si>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D_61987</t>
  </si>
  <si>
    <t>D_61988</t>
  </si>
  <si>
    <t>D_61989</t>
  </si>
  <si>
    <t>D_61990</t>
  </si>
  <si>
    <t>D_61991</t>
  </si>
  <si>
    <t>D_61992</t>
  </si>
  <si>
    <t>D_61993</t>
  </si>
  <si>
    <t>D_61994</t>
  </si>
  <si>
    <t>D_61995</t>
  </si>
  <si>
    <t>ท่าชะมวง</t>
  </si>
  <si>
    <t>รัตภูมิ</t>
  </si>
  <si>
    <t>สงขลา</t>
  </si>
  <si>
    <t>D_61996</t>
  </si>
  <si>
    <t>ศาลาลัย</t>
  </si>
  <si>
    <t>สามร้อยยอด</t>
  </si>
  <si>
    <t>ประจวบคีรีขันธ์</t>
  </si>
  <si>
    <t>ภาคกลางและตะวันออก</t>
  </si>
  <si>
    <t>กุยบุรี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</si>
  <si>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</si>
  <si>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</si>
  <si>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</si>
  <si>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พื้นที่ราษฎรทำกิน</t>
  </si>
  <si>
    <t>A_48801</t>
  </si>
  <si>
    <t>ดอนมะนาว</t>
  </si>
  <si>
    <t>สองพี่น้อง</t>
  </si>
  <si>
    <t>สุพรรณบุรี</t>
  </si>
  <si>
    <t>A_48802</t>
  </si>
  <si>
    <t>A_48803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</si>
</sst>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8"/>
  <sheetViews>
    <sheetView tabSelected="1" zoomScaleNormal="100" workbookViewId="0">
      <selection activeCell="O22" sqref="O22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7.375" style="30" bestFit="1" customWidth="1"/>
    <col min="5" max="5" width="8.25" style="30" bestFit="1" customWidth="1"/>
    <col min="6" max="6" width="10.875" style="30" bestFit="1" customWidth="1"/>
    <col min="7" max="7" width="11.75" style="30" bestFit="1" customWidth="1"/>
    <col min="8" max="8" width="8.625" style="12" bestFit="1" customWidth="1"/>
    <col min="9" max="9" width="6.875" style="12" bestFit="1" customWidth="1"/>
    <col min="10" max="10" width="8.625" style="12" bestFit="1" customWidth="1"/>
    <col min="11" max="11" width="10.75" style="12" bestFit="1" customWidth="1"/>
    <col min="12" max="12" width="15.625" style="12" bestFit="1" customWidth="1"/>
    <col min="13" max="13" width="6.875" style="12" bestFit="1" customWidth="1"/>
    <col min="14" max="14" width="12.25" style="12" bestFit="1" customWidth="1"/>
    <col min="15" max="15" width="19.75" style="12" bestFit="1" customWidth="1"/>
    <col min="16" max="17" width="30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6" t="s">
        <v>51</v>
      </c>
      <c r="B4" s="36">
        <v>46272</v>
      </c>
      <c r="C4" s="44">
        <v>1.49</v>
      </c>
      <c r="D4" s="37">
        <v>7.8002200000000004</v>
      </c>
      <c r="E4" s="37">
        <v>100.18143000000001</v>
      </c>
      <c r="F4" s="37">
        <v>630264.171141</v>
      </c>
      <c r="G4" s="37">
        <v>862394.26117099996</v>
      </c>
      <c r="H4" s="38" t="s">
        <v>48</v>
      </c>
      <c r="I4" s="38" t="s">
        <v>56</v>
      </c>
      <c r="J4" s="38" t="s">
        <v>57</v>
      </c>
      <c r="K4" s="38" t="s">
        <v>58</v>
      </c>
      <c r="L4" s="38" t="s">
        <v>50</v>
      </c>
      <c r="M4" s="38" t="s">
        <v>56</v>
      </c>
      <c r="N4" s="38" t="s">
        <v>59</v>
      </c>
      <c r="O4" s="38" t="s">
        <v>60</v>
      </c>
      <c r="P4" s="38" t="s">
        <v>61</v>
      </c>
      <c r="Q4" s="38" t="s">
        <v>61</v>
      </c>
      <c r="R4" s="38" t="s">
        <v>49</v>
      </c>
      <c r="S4" s="38" t="s">
        <v>62</v>
      </c>
      <c r="T4" s="43" t="str">
        <f>HYPERLINK(CONCATENATE("http://maps.google.com/maps?q=",D4,",",E4))</f>
        <v>http://maps.google.com/maps?q=7.80022,100.18143</v>
      </c>
    </row>
    <row r="5" spans="1:20" customFormat="1" x14ac:dyDescent="0.3">
      <c r="A5" s="36" t="s">
        <v>69</v>
      </c>
      <c r="B5" s="36">
        <v>46272</v>
      </c>
      <c r="C5" s="44">
        <v>1.49</v>
      </c>
      <c r="D5" s="37">
        <v>7.8037400000000003</v>
      </c>
      <c r="E5" s="37">
        <v>100.18198</v>
      </c>
      <c r="F5" s="37">
        <v>630323.73220099998</v>
      </c>
      <c r="G5" s="37">
        <v>862783.64904000005</v>
      </c>
      <c r="H5" s="38" t="s">
        <v>48</v>
      </c>
      <c r="I5" s="38" t="s">
        <v>56</v>
      </c>
      <c r="J5" s="38" t="s">
        <v>57</v>
      </c>
      <c r="K5" s="38" t="s">
        <v>58</v>
      </c>
      <c r="L5" s="38" t="s">
        <v>50</v>
      </c>
      <c r="M5" s="38" t="s">
        <v>56</v>
      </c>
      <c r="N5" s="38" t="s">
        <v>59</v>
      </c>
      <c r="O5" s="38" t="s">
        <v>60</v>
      </c>
      <c r="P5" s="38" t="s">
        <v>61</v>
      </c>
      <c r="Q5" s="38" t="s">
        <v>61</v>
      </c>
      <c r="R5" s="38" t="s">
        <v>49</v>
      </c>
      <c r="S5" s="38" t="s">
        <v>62</v>
      </c>
      <c r="T5" s="43" t="str">
        <f t="shared" ref="T5:T14" si="0">HYPERLINK(CONCATENATE("http://maps.google.com/maps?q=",D5,",",E5))</f>
        <v>http://maps.google.com/maps?q=7.80374,100.18198</v>
      </c>
    </row>
    <row r="6" spans="1:20" customFormat="1" x14ac:dyDescent="0.3">
      <c r="A6" s="36" t="s">
        <v>70</v>
      </c>
      <c r="B6" s="36">
        <v>46272</v>
      </c>
      <c r="C6" s="44">
        <v>1.49</v>
      </c>
      <c r="D6" s="37">
        <v>7.8043500000000003</v>
      </c>
      <c r="E6" s="37">
        <v>100.17802</v>
      </c>
      <c r="F6" s="37">
        <v>629886.85913700005</v>
      </c>
      <c r="G6" s="37">
        <v>862849.87736399996</v>
      </c>
      <c r="H6" s="38" t="s">
        <v>48</v>
      </c>
      <c r="I6" s="38" t="s">
        <v>56</v>
      </c>
      <c r="J6" s="38" t="s">
        <v>57</v>
      </c>
      <c r="K6" s="38" t="s">
        <v>58</v>
      </c>
      <c r="L6" s="38" t="s">
        <v>50</v>
      </c>
      <c r="M6" s="38" t="s">
        <v>56</v>
      </c>
      <c r="N6" s="38" t="s">
        <v>59</v>
      </c>
      <c r="O6" s="38" t="s">
        <v>60</v>
      </c>
      <c r="P6" s="38" t="s">
        <v>61</v>
      </c>
      <c r="Q6" s="38" t="s">
        <v>61</v>
      </c>
      <c r="R6" s="38" t="s">
        <v>49</v>
      </c>
      <c r="S6" s="38" t="s">
        <v>62</v>
      </c>
      <c r="T6" s="43" t="str">
        <f t="shared" si="0"/>
        <v>http://maps.google.com/maps?q=7.80435,100.17802</v>
      </c>
    </row>
    <row r="7" spans="1:20" customFormat="1" x14ac:dyDescent="0.3">
      <c r="A7" s="36" t="s">
        <v>71</v>
      </c>
      <c r="B7" s="36">
        <v>46272</v>
      </c>
      <c r="C7" s="44">
        <v>1.49</v>
      </c>
      <c r="D7" s="37">
        <v>8.09131</v>
      </c>
      <c r="E7" s="37">
        <v>99.989339999999999</v>
      </c>
      <c r="F7" s="37">
        <v>609005.30547799997</v>
      </c>
      <c r="G7" s="37">
        <v>894524.80752599996</v>
      </c>
      <c r="H7" s="38" t="s">
        <v>48</v>
      </c>
      <c r="I7" s="38" t="s">
        <v>63</v>
      </c>
      <c r="J7" s="38" t="s">
        <v>64</v>
      </c>
      <c r="K7" s="38" t="s">
        <v>65</v>
      </c>
      <c r="L7" s="38" t="s">
        <v>50</v>
      </c>
      <c r="M7" s="38" t="s">
        <v>66</v>
      </c>
      <c r="N7" s="38" t="s">
        <v>59</v>
      </c>
      <c r="O7" s="38" t="s">
        <v>67</v>
      </c>
      <c r="P7" s="38" t="s">
        <v>68</v>
      </c>
      <c r="Q7" s="38" t="s">
        <v>68</v>
      </c>
      <c r="R7" s="38" t="s">
        <v>49</v>
      </c>
      <c r="S7" s="38" t="s">
        <v>62</v>
      </c>
      <c r="T7" s="43" t="str">
        <f t="shared" si="0"/>
        <v>http://maps.google.com/maps?q=8.09131,99.98934</v>
      </c>
    </row>
    <row r="8" spans="1:20" customFormat="1" x14ac:dyDescent="0.3">
      <c r="A8" s="36" t="s">
        <v>72</v>
      </c>
      <c r="B8" s="36">
        <v>46272</v>
      </c>
      <c r="C8" s="44">
        <v>1.49</v>
      </c>
      <c r="D8" s="37">
        <v>8.0919100000000004</v>
      </c>
      <c r="E8" s="37">
        <v>99.985280000000003</v>
      </c>
      <c r="F8" s="37">
        <v>608557.77208100003</v>
      </c>
      <c r="G8" s="37">
        <v>894590.06306700001</v>
      </c>
      <c r="H8" s="38" t="s">
        <v>48</v>
      </c>
      <c r="I8" s="38" t="s">
        <v>63</v>
      </c>
      <c r="J8" s="38" t="s">
        <v>64</v>
      </c>
      <c r="K8" s="38" t="s">
        <v>65</v>
      </c>
      <c r="L8" s="38" t="s">
        <v>50</v>
      </c>
      <c r="M8" s="38" t="s">
        <v>66</v>
      </c>
      <c r="N8" s="38" t="s">
        <v>59</v>
      </c>
      <c r="O8" s="38" t="s">
        <v>67</v>
      </c>
      <c r="P8" s="38" t="s">
        <v>68</v>
      </c>
      <c r="Q8" s="38" t="s">
        <v>68</v>
      </c>
      <c r="R8" s="38" t="s">
        <v>49</v>
      </c>
      <c r="S8" s="38" t="s">
        <v>62</v>
      </c>
      <c r="T8" s="43" t="str">
        <f t="shared" si="0"/>
        <v>http://maps.google.com/maps?q=8.09191,99.98528</v>
      </c>
    </row>
    <row r="9" spans="1:20" customFormat="1" x14ac:dyDescent="0.3">
      <c r="A9" s="36" t="s">
        <v>73</v>
      </c>
      <c r="B9" s="36">
        <v>46272</v>
      </c>
      <c r="C9" s="44">
        <v>1.49</v>
      </c>
      <c r="D9" s="37">
        <v>8.0926799999999997</v>
      </c>
      <c r="E9" s="37">
        <v>99.990939999999995</v>
      </c>
      <c r="F9" s="37">
        <v>609181.24136300001</v>
      </c>
      <c r="G9" s="37">
        <v>894676.71460399998</v>
      </c>
      <c r="H9" s="38" t="s">
        <v>48</v>
      </c>
      <c r="I9" s="38" t="s">
        <v>63</v>
      </c>
      <c r="J9" s="38" t="s">
        <v>64</v>
      </c>
      <c r="K9" s="38" t="s">
        <v>65</v>
      </c>
      <c r="L9" s="38" t="s">
        <v>50</v>
      </c>
      <c r="M9" s="38" t="s">
        <v>66</v>
      </c>
      <c r="N9" s="38" t="s">
        <v>59</v>
      </c>
      <c r="O9" s="38" t="s">
        <v>67</v>
      </c>
      <c r="P9" s="38" t="s">
        <v>68</v>
      </c>
      <c r="Q9" s="38" t="s">
        <v>68</v>
      </c>
      <c r="R9" s="38" t="s">
        <v>49</v>
      </c>
      <c r="S9" s="38" t="s">
        <v>62</v>
      </c>
      <c r="T9" s="43" t="str">
        <f t="shared" si="0"/>
        <v>http://maps.google.com/maps?q=8.09268,99.99094</v>
      </c>
    </row>
    <row r="10" spans="1:20" customFormat="1" x14ac:dyDescent="0.3">
      <c r="A10" s="36" t="s">
        <v>74</v>
      </c>
      <c r="B10" s="36">
        <v>46272</v>
      </c>
      <c r="C10" s="44">
        <v>1.49</v>
      </c>
      <c r="D10" s="37">
        <v>8.0933100000000007</v>
      </c>
      <c r="E10" s="37">
        <v>99.986890000000002</v>
      </c>
      <c r="F10" s="37">
        <v>608734.80283499998</v>
      </c>
      <c r="G10" s="37">
        <v>894745.28795200004</v>
      </c>
      <c r="H10" s="38" t="s">
        <v>48</v>
      </c>
      <c r="I10" s="38" t="s">
        <v>63</v>
      </c>
      <c r="J10" s="38" t="s">
        <v>64</v>
      </c>
      <c r="K10" s="38" t="s">
        <v>65</v>
      </c>
      <c r="L10" s="38" t="s">
        <v>50</v>
      </c>
      <c r="M10" s="38" t="s">
        <v>66</v>
      </c>
      <c r="N10" s="38" t="s">
        <v>59</v>
      </c>
      <c r="O10" s="38" t="s">
        <v>67</v>
      </c>
      <c r="P10" s="38" t="s">
        <v>68</v>
      </c>
      <c r="Q10" s="38" t="s">
        <v>68</v>
      </c>
      <c r="R10" s="38" t="s">
        <v>49</v>
      </c>
      <c r="S10" s="38" t="s">
        <v>62</v>
      </c>
      <c r="T10" s="43" t="str">
        <f t="shared" si="0"/>
        <v>http://maps.google.com/maps?q=8.09331,99.98689</v>
      </c>
    </row>
    <row r="11" spans="1:20" customFormat="1" x14ac:dyDescent="0.3">
      <c r="A11" s="36" t="s">
        <v>75</v>
      </c>
      <c r="B11" s="36">
        <v>46272</v>
      </c>
      <c r="C11" s="44">
        <v>1.49</v>
      </c>
      <c r="D11" s="37">
        <v>8.0948700000000002</v>
      </c>
      <c r="E11" s="37">
        <v>99.989879999999999</v>
      </c>
      <c r="F11" s="37">
        <v>609063.85082399996</v>
      </c>
      <c r="G11" s="37">
        <v>894918.57427800004</v>
      </c>
      <c r="H11" s="38" t="s">
        <v>48</v>
      </c>
      <c r="I11" s="38" t="s">
        <v>63</v>
      </c>
      <c r="J11" s="38" t="s">
        <v>64</v>
      </c>
      <c r="K11" s="38" t="s">
        <v>65</v>
      </c>
      <c r="L11" s="38" t="s">
        <v>50</v>
      </c>
      <c r="M11" s="38" t="s">
        <v>66</v>
      </c>
      <c r="N11" s="38" t="s">
        <v>59</v>
      </c>
      <c r="O11" s="38" t="s">
        <v>67</v>
      </c>
      <c r="P11" s="38" t="s">
        <v>68</v>
      </c>
      <c r="Q11" s="38" t="s">
        <v>68</v>
      </c>
      <c r="R11" s="38" t="s">
        <v>49</v>
      </c>
      <c r="S11" s="38" t="s">
        <v>62</v>
      </c>
      <c r="T11" s="43" t="str">
        <f t="shared" si="0"/>
        <v>http://maps.google.com/maps?q=8.09487,99.98988</v>
      </c>
    </row>
    <row r="12" spans="1:20" customFormat="1" x14ac:dyDescent="0.3">
      <c r="A12" s="36" t="s">
        <v>76</v>
      </c>
      <c r="B12" s="36">
        <v>46272</v>
      </c>
      <c r="C12" s="44">
        <v>1.49</v>
      </c>
      <c r="D12" s="37">
        <v>8.0954800000000002</v>
      </c>
      <c r="E12" s="37">
        <v>99.985820000000004</v>
      </c>
      <c r="F12" s="37">
        <v>608616.31844800001</v>
      </c>
      <c r="G12" s="37">
        <v>894984.93446100003</v>
      </c>
      <c r="H12" s="38" t="s">
        <v>48</v>
      </c>
      <c r="I12" s="38" t="s">
        <v>63</v>
      </c>
      <c r="J12" s="38" t="s">
        <v>64</v>
      </c>
      <c r="K12" s="38" t="s">
        <v>65</v>
      </c>
      <c r="L12" s="38" t="s">
        <v>50</v>
      </c>
      <c r="M12" s="38" t="s">
        <v>66</v>
      </c>
      <c r="N12" s="38" t="s">
        <v>59</v>
      </c>
      <c r="O12" s="38" t="s">
        <v>67</v>
      </c>
      <c r="P12" s="38" t="s">
        <v>68</v>
      </c>
      <c r="Q12" s="38" t="s">
        <v>68</v>
      </c>
      <c r="R12" s="38" t="s">
        <v>49</v>
      </c>
      <c r="S12" s="38" t="s">
        <v>62</v>
      </c>
      <c r="T12" s="43" t="str">
        <f t="shared" si="0"/>
        <v>http://maps.google.com/maps?q=8.09548,99.98582</v>
      </c>
    </row>
    <row r="13" spans="1:20" customFormat="1" x14ac:dyDescent="0.3">
      <c r="A13" s="36" t="s">
        <v>77</v>
      </c>
      <c r="B13" s="36">
        <v>46272</v>
      </c>
      <c r="C13" s="44">
        <v>1.49</v>
      </c>
      <c r="D13" s="37">
        <v>8.0968699999999991</v>
      </c>
      <c r="E13" s="37">
        <v>99.987430000000003</v>
      </c>
      <c r="F13" s="37">
        <v>608793.34998099995</v>
      </c>
      <c r="G13" s="37">
        <v>895139.054137</v>
      </c>
      <c r="H13" s="38" t="s">
        <v>48</v>
      </c>
      <c r="I13" s="38" t="s">
        <v>63</v>
      </c>
      <c r="J13" s="38" t="s">
        <v>64</v>
      </c>
      <c r="K13" s="38" t="s">
        <v>65</v>
      </c>
      <c r="L13" s="38" t="s">
        <v>50</v>
      </c>
      <c r="M13" s="38" t="s">
        <v>66</v>
      </c>
      <c r="N13" s="38" t="s">
        <v>59</v>
      </c>
      <c r="O13" s="38" t="s">
        <v>67</v>
      </c>
      <c r="P13" s="38" t="s">
        <v>68</v>
      </c>
      <c r="Q13" s="38" t="s">
        <v>68</v>
      </c>
      <c r="R13" s="38" t="s">
        <v>49</v>
      </c>
      <c r="S13" s="38" t="s">
        <v>62</v>
      </c>
      <c r="T13" s="43" t="str">
        <f t="shared" si="0"/>
        <v>http://maps.google.com/maps?q=8.09687,99.98743</v>
      </c>
    </row>
    <row r="14" spans="1:20" customFormat="1" x14ac:dyDescent="0.3">
      <c r="A14" s="36" t="s">
        <v>81</v>
      </c>
      <c r="B14" s="36">
        <v>46272</v>
      </c>
      <c r="C14" s="44">
        <v>14.37</v>
      </c>
      <c r="D14" s="37">
        <v>12.29138</v>
      </c>
      <c r="E14" s="37">
        <v>99.766170000000002</v>
      </c>
      <c r="F14" s="37">
        <v>583316.19027799997</v>
      </c>
      <c r="G14" s="37">
        <v>1358892.7967399999</v>
      </c>
      <c r="H14" s="38" t="s">
        <v>48</v>
      </c>
      <c r="I14" s="38" t="s">
        <v>82</v>
      </c>
      <c r="J14" s="38" t="s">
        <v>83</v>
      </c>
      <c r="K14" s="38" t="s">
        <v>84</v>
      </c>
      <c r="L14" s="38" t="s">
        <v>85</v>
      </c>
      <c r="M14" s="38" t="s">
        <v>86</v>
      </c>
      <c r="N14" s="38" t="s">
        <v>87</v>
      </c>
      <c r="O14" s="38" t="s">
        <v>88</v>
      </c>
      <c r="P14" s="38" t="s">
        <v>89</v>
      </c>
      <c r="Q14" s="38" t="s">
        <v>89</v>
      </c>
      <c r="R14" s="38" t="s">
        <v>49</v>
      </c>
      <c r="S14" s="38" t="s">
        <v>90</v>
      </c>
      <c r="T14" s="43" t="str">
        <f t="shared" si="0"/>
        <v>http://maps.google.com/maps?q=12.29138,99.76617</v>
      </c>
    </row>
    <row r="15" spans="1:20" s="12" customFormat="1" ht="21" customHeight="1" x14ac:dyDescent="0.3">
      <c r="B15" s="39"/>
      <c r="C15" s="40"/>
      <c r="D15" s="41"/>
      <c r="E15" s="41"/>
      <c r="F15" s="41"/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0" x14ac:dyDescent="0.3">
      <c r="A16" s="12"/>
    </row>
    <row r="17" spans="1:20" x14ac:dyDescent="0.3">
      <c r="A17" s="12"/>
    </row>
    <row r="18" spans="1:20" x14ac:dyDescent="0.3">
      <c r="A18" s="47" t="s">
        <v>44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</sheetData>
  <mergeCells count="2">
    <mergeCell ref="A1:T1"/>
    <mergeCell ref="A18:T1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10.75" style="13" bestFit="1" customWidth="1"/>
    <col min="2" max="2" width="8.25" style="14" bestFit="1" customWidth="1"/>
    <col min="3" max="3" width="6" style="15" bestFit="1" customWidth="1"/>
    <col min="4" max="4" width="8.375" style="25" bestFit="1" customWidth="1"/>
    <col min="5" max="5" width="9.375" style="25" bestFit="1" customWidth="1"/>
    <col min="6" max="6" width="12.375" style="25" bestFit="1" customWidth="1"/>
    <col min="7" max="7" width="13.625" style="25" bestFit="1" customWidth="1"/>
    <col min="8" max="8" width="9.875" style="14" bestFit="1" customWidth="1"/>
    <col min="9" max="10" width="6.875" style="14" bestFit="1" customWidth="1"/>
    <col min="11" max="11" width="6.125" style="14" bestFit="1" customWidth="1"/>
    <col min="12" max="12" width="18" style="14" bestFit="1" customWidth="1"/>
    <col min="13" max="13" width="29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  <c r="B4" s="39"/>
      <c r="C4" s="42"/>
      <c r="D4" s="41"/>
      <c r="E4" s="41"/>
      <c r="F4" s="41"/>
      <c r="G4" s="41"/>
      <c r="H4" s="42"/>
      <c r="I4" s="42"/>
      <c r="J4" s="42"/>
      <c r="K4" s="42"/>
      <c r="L4" s="42"/>
      <c r="M4" s="42"/>
      <c r="N4" s="42"/>
    </row>
    <row r="5" spans="1:14" ht="18" customHeight="1" x14ac:dyDescent="0.35">
      <c r="A5" s="35"/>
    </row>
    <row r="7" spans="1:14" ht="18" customHeight="1" x14ac:dyDescent="0.35">
      <c r="A7" s="47" t="s">
        <v>44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G22" sqref="G22"/>
    </sheetView>
  </sheetViews>
  <sheetFormatPr defaultColWidth="9.37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8" style="20" bestFit="1" customWidth="1"/>
    <col min="10" max="10" width="7" style="20" bestFit="1" customWidth="1"/>
    <col min="11" max="11" width="7.25" style="20" bestFit="1" customWidth="1"/>
    <col min="12" max="12" width="15.625" style="20" bestFit="1" customWidth="1"/>
    <col min="13" max="13" width="11" style="19" bestFit="1" customWidth="1"/>
    <col min="14" max="16384" width="9.375" style="17"/>
  </cols>
  <sheetData>
    <row r="1" spans="1:13" ht="28.5" customHeight="1" x14ac:dyDescent="0.2">
      <c r="A1" s="46" t="s">
        <v>55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54</v>
      </c>
      <c r="B4" s="36">
        <v>46272</v>
      </c>
      <c r="C4" s="44">
        <v>1.49</v>
      </c>
      <c r="D4" s="37">
        <v>7.1103100000000001</v>
      </c>
      <c r="E4" s="37">
        <v>100.14570000000001</v>
      </c>
      <c r="F4" s="37">
        <v>626522.02067300002</v>
      </c>
      <c r="G4" s="37">
        <v>786099.87770900002</v>
      </c>
      <c r="H4" s="38" t="s">
        <v>48</v>
      </c>
      <c r="I4" s="38" t="s">
        <v>78</v>
      </c>
      <c r="J4" s="38" t="s">
        <v>79</v>
      </c>
      <c r="K4" s="38" t="s">
        <v>80</v>
      </c>
      <c r="L4" s="38" t="s">
        <v>50</v>
      </c>
      <c r="M4" s="38" t="s">
        <v>49</v>
      </c>
    </row>
    <row r="5" spans="1:13" customFormat="1" ht="18.75" x14ac:dyDescent="0.3">
      <c r="A5" s="28" t="s">
        <v>91</v>
      </c>
      <c r="B5" s="36">
        <v>46272</v>
      </c>
      <c r="C5" s="44">
        <v>14.37</v>
      </c>
      <c r="D5" s="37">
        <v>14.166029999999999</v>
      </c>
      <c r="E5" s="37">
        <v>100.03400999999999</v>
      </c>
      <c r="F5" s="37">
        <v>611588.27845099999</v>
      </c>
      <c r="G5" s="37">
        <v>1566334.9696899999</v>
      </c>
      <c r="H5" s="38" t="s">
        <v>48</v>
      </c>
      <c r="I5" s="38" t="s">
        <v>92</v>
      </c>
      <c r="J5" s="38" t="s">
        <v>93</v>
      </c>
      <c r="K5" s="38" t="s">
        <v>94</v>
      </c>
      <c r="L5" s="38" t="s">
        <v>85</v>
      </c>
      <c r="M5" s="38" t="s">
        <v>49</v>
      </c>
    </row>
    <row r="6" spans="1:13" customFormat="1" ht="18.75" x14ac:dyDescent="0.3">
      <c r="A6" s="28" t="s">
        <v>95</v>
      </c>
      <c r="B6" s="36">
        <v>46272</v>
      </c>
      <c r="C6" s="44">
        <v>14.37</v>
      </c>
      <c r="D6" s="37">
        <v>14.17085</v>
      </c>
      <c r="E6" s="37">
        <v>100.03143</v>
      </c>
      <c r="F6" s="37">
        <v>611307.47382900002</v>
      </c>
      <c r="G6" s="37">
        <v>1566866.8933000001</v>
      </c>
      <c r="H6" s="38" t="s">
        <v>48</v>
      </c>
      <c r="I6" s="38" t="s">
        <v>92</v>
      </c>
      <c r="J6" s="38" t="s">
        <v>93</v>
      </c>
      <c r="K6" s="38" t="s">
        <v>94</v>
      </c>
      <c r="L6" s="38" t="s">
        <v>85</v>
      </c>
      <c r="M6" s="38" t="s">
        <v>49</v>
      </c>
    </row>
    <row r="7" spans="1:13" customFormat="1" ht="18.75" x14ac:dyDescent="0.3">
      <c r="A7" s="28" t="s">
        <v>96</v>
      </c>
      <c r="B7" s="36">
        <v>46272</v>
      </c>
      <c r="C7" s="44">
        <v>14.37</v>
      </c>
      <c r="D7" s="37">
        <v>14.17262</v>
      </c>
      <c r="E7" s="37">
        <v>100.03335</v>
      </c>
      <c r="F7" s="37">
        <v>611513.82723499998</v>
      </c>
      <c r="G7" s="37">
        <v>1567063.5916899999</v>
      </c>
      <c r="H7" s="38" t="s">
        <v>48</v>
      </c>
      <c r="I7" s="38" t="s">
        <v>92</v>
      </c>
      <c r="J7" s="38" t="s">
        <v>93</v>
      </c>
      <c r="K7" s="38" t="s">
        <v>94</v>
      </c>
      <c r="L7" s="38" t="s">
        <v>85</v>
      </c>
      <c r="M7" s="38" t="s">
        <v>49</v>
      </c>
    </row>
    <row r="8" spans="1:13" customFormat="1" x14ac:dyDescent="0.2">
      <c r="A8" s="17"/>
      <c r="B8" s="18"/>
      <c r="C8" s="19"/>
      <c r="D8" s="27"/>
      <c r="E8" s="27"/>
      <c r="F8" s="27"/>
      <c r="G8" s="27"/>
      <c r="H8" s="20"/>
      <c r="I8" s="20"/>
      <c r="J8" s="20"/>
      <c r="K8" s="20"/>
      <c r="L8" s="20"/>
      <c r="M8" s="19"/>
    </row>
    <row r="9" spans="1:13" ht="18.75" x14ac:dyDescent="0.3">
      <c r="B9" s="39"/>
      <c r="C9" s="40"/>
      <c r="D9" s="41"/>
      <c r="E9" s="41"/>
      <c r="F9" s="41"/>
      <c r="G9" s="41"/>
      <c r="H9" s="42"/>
      <c r="I9" s="42"/>
      <c r="J9" s="42"/>
      <c r="K9" s="42"/>
      <c r="L9" s="42"/>
      <c r="M9" s="42"/>
    </row>
    <row r="10" spans="1:13" ht="18.75" x14ac:dyDescent="0.3">
      <c r="B10" s="39"/>
      <c r="C10" s="40"/>
      <c r="D10" s="41"/>
      <c r="E10" s="41"/>
      <c r="F10" s="41"/>
      <c r="G10" s="41"/>
      <c r="H10" s="42"/>
      <c r="I10" s="42"/>
      <c r="J10" s="42"/>
      <c r="K10" s="42"/>
      <c r="L10" s="42"/>
      <c r="M10" s="42"/>
    </row>
    <row r="11" spans="1:13" ht="18.75" x14ac:dyDescent="0.3">
      <c r="B11" s="39"/>
      <c r="C11" s="40"/>
      <c r="D11" s="41"/>
      <c r="E11" s="41"/>
      <c r="F11" s="41"/>
      <c r="G11" s="41"/>
      <c r="H11" s="42"/>
      <c r="I11" s="42"/>
      <c r="J11" s="42"/>
      <c r="K11" s="42"/>
      <c r="L11" s="42"/>
      <c r="M11" s="42"/>
    </row>
    <row r="12" spans="1:13" ht="18.75" x14ac:dyDescent="0.2">
      <c r="A12" s="47" t="s">
        <v>44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2026-09-08T02:14:49Z</dcterms:modified>
</cp:coreProperties>
</file>