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7FE8DC43-1187-42F2-BE97-A811629FC203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5" i="4" l="1"/>
  <c r="R6" i="4"/>
  <c r="R7" i="4"/>
  <c r="R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<sst xmlns="http://schemas.openxmlformats.org/spreadsheetml/2006/main" count="251" uniqueCount="110">
  <si>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</si>
  <si>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</si>
  <si>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</si>
  <si>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</si>
  <si>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</si>
  <si>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</si>
  <si>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</si>
  <si>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</si>
  <si>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</si>
  <si>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</si>
  <si>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</si>
  <si>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</si>
  <si>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</si>
  <si>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</si>
  <si>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</si>
  <si>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</si>
  <si>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</si>
  <si>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</si>
  <si>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</si>
  <si>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</si>
  <si>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</si>
  <si>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</si>
  <si>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</si>
  <si>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</si>
  <si>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</si>
  <si>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</si>
  <si>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</si>
  <si>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</si>
  <si>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</si>
  <si>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</si>
  <si>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</si>
  <si>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</si>
  <si>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</si>
  <si>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</si>
  <si>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</si>
  <si>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</si>
  <si>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</si>
  <si>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</si>
  <si>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</si>
  <si>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</si>
  <si>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</si>
  <si>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</si>
  <si>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</si>
  <si>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</si>
  <si>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</si>
  <si>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27 สิงหาคม 2566</t>
  </si>
  <si>
    <t>ข้อมูล Hotspot ในพื้นที่ป่าสงวนแห่งชาติ ประจำวันที่ 27 สิงหาคม 2566</t>
  </si>
  <si>
    <t>ข้อมูล Hotspot นอกพื้นที่ป่าฯ ประจำวันที่ 27 สิงหาคม 2566</t>
  </si>
  <si>
    <t>Suomi NPP</t>
  </si>
  <si>
    <t>ท่าเรือ</t>
  </si>
  <si>
    <t>โคกโพธิ์</t>
  </si>
  <si>
    <t>ปัตตานี</t>
  </si>
  <si>
    <t>ภาคใต้</t>
  </si>
  <si>
    <t xml:space="preserve"> </t>
  </si>
  <si>
    <t>nominal</t>
  </si>
  <si>
    <t>ชุมพล</t>
  </si>
  <si>
    <t>สทิงพระ</t>
  </si>
  <si>
    <t>สงขลา</t>
  </si>
  <si>
    <t>การะเกด</t>
  </si>
  <si>
    <t>เชียรใหญ่</t>
  </si>
  <si>
    <t>นครศรีธรรมราช</t>
  </si>
  <si>
    <t>เพหลา</t>
  </si>
  <si>
    <t>คลองท่อม</t>
  </si>
  <si>
    <t>กระบี่</t>
  </si>
  <si>
    <t>หนองอิรุณ</t>
  </si>
  <si>
    <t>บ้านบึง</t>
  </si>
  <si>
    <t>ชลบุรี</t>
  </si>
  <si>
    <t>ภาคกลางและตะวันออก</t>
  </si>
  <si>
    <t>ห้างสูง</t>
  </si>
  <si>
    <t>หนองใหญ่</t>
  </si>
  <si>
    <t>คลองนครเนื่องเข</t>
  </si>
  <si>
    <t>เมืองฉะเชิงเทรา</t>
  </si>
  <si>
    <t>ฉะเชิงเทรา</t>
  </si>
  <si>
    <t>บางไทร</t>
  </si>
  <si>
    <t>พระนครศรีอยุธยา</t>
  </si>
  <si>
    <t>หลักชัย</t>
  </si>
  <si>
    <t>ลาดบัวหลวง</t>
  </si>
  <si>
    <t>บางม่วง</t>
  </si>
  <si>
    <t>เมืองนครสวรรค์</t>
  </si>
  <si>
    <t>นครสวรรค์</t>
  </si>
  <si>
    <t>ภาคเหนือ</t>
  </si>
  <si>
    <t>พันลาน</t>
  </si>
  <si>
    <t>ชุมแสง</t>
  </si>
  <si>
    <t>หนองเต่า</t>
  </si>
  <si>
    <t>เก้าเลี้ยว</t>
  </si>
  <si>
    <t>นาเฉลียง</t>
  </si>
  <si>
    <t>หนองไผ่</t>
  </si>
  <si>
    <t>เพชรบูรณ์</t>
  </si>
  <si>
    <t>หนองกุลา</t>
  </si>
  <si>
    <t>บางระกำ</t>
  </si>
  <si>
    <t>พิษณุโลก</t>
  </si>
  <si>
    <t>บึงกอก</t>
  </si>
  <si>
    <t>คุยม่วง</t>
  </si>
  <si>
    <t>ป่าท่าช้างข้าม</t>
  </si>
  <si>
    <t>วังประจบ</t>
  </si>
  <si>
    <t>เมืองตาก</t>
  </si>
  <si>
    <t>ตาก</t>
  </si>
  <si>
    <t>ป่าแม่สลิดและป่าโป่งแดง</t>
  </si>
  <si>
    <t>เคร็ง</t>
  </si>
  <si>
    <t>ชะอวด</t>
  </si>
  <si>
    <t>ทะเลน้อย</t>
  </si>
  <si>
    <t>เขตห้ามล่าสัตว์ป่า</t>
  </si>
  <si>
    <t>สถานีควบคุมไฟป่าทะเลน้อย จ.นครศรีธรรมราช</t>
  </si>
  <si>
    <t>สำนักบริหารพื้นที่อนุรักษ์ที่ 5 (นครศรีธรรมราช)</t>
  </si>
  <si>
    <t>วังมหากร</t>
  </si>
  <si>
    <t>ท่าตะโก</t>
  </si>
  <si>
    <t>บึงบอระเพ็ด</t>
  </si>
  <si>
    <t>สำนักบริหารพื้นที่อนุรักษ์ที่ 12 (นครสวรรค์)</t>
  </si>
  <si>
    <t>พื้นที่ราษฎรทำกิน</t>
  </si>
  <si>
    <t>ป่าคงสภาพ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</si>
</sst>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40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1" t="s">
        <v>35</v>
      </c>
      <c r="B1" s="31"/>
      <c r="C1" s="31"/>
      <c r="D1" s="31"/>
      <c r="E1" s="31"/>
      <c r="F1" s="31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tabSelected="1" zoomScaleNormal="100" workbookViewId="0">
      <selection activeCell="D15" sqref="D15"/>
    </sheetView>
  </sheetViews>
  <sheetFormatPr defaultColWidth="5.5" defaultRowHeight="21.75" x14ac:dyDescent="0.5"/>
  <cols>
    <col min="1" max="1" width="8" style="13" bestFit="1" customWidth="1"/>
    <col min="2" max="2" width="5.25" style="28" bestFit="1" customWidth="1"/>
    <col min="3" max="3" width="5.625" style="29" bestFit="1" customWidth="1"/>
    <col min="4" max="4" width="6.5" style="29" bestFit="1" customWidth="1"/>
    <col min="5" max="6" width="7.375" style="30" bestFit="1" customWidth="1"/>
    <col min="7" max="7" width="8.625" style="13" bestFit="1" customWidth="1"/>
    <col min="8" max="8" width="6.75" style="13" bestFit="1" customWidth="1"/>
    <col min="9" max="9" width="5.875" style="13" bestFit="1" customWidth="1"/>
    <col min="10" max="10" width="10.75" style="13" bestFit="1" customWidth="1"/>
    <col min="11" max="11" width="6.875" style="13" bestFit="1" customWidth="1"/>
    <col min="12" max="12" width="8.5" style="13" bestFit="1" customWidth="1"/>
    <col min="13" max="13" width="12.25" style="13" bestFit="1" customWidth="1"/>
    <col min="14" max="14" width="30.5" style="13" bestFit="1" customWidth="1"/>
    <col min="15" max="15" width="30.5" style="23" bestFit="1" customWidth="1"/>
    <col min="16" max="16" width="11" style="23" bestFit="1" customWidth="1"/>
    <col min="17" max="17" width="12.5" style="23" bestFit="1" customWidth="1"/>
    <col min="18" max="18" width="47.25" style="23" bestFit="1" customWidth="1"/>
    <col min="19" max="19" width="12.875" style="23" bestFit="1" customWidth="1"/>
    <col min="20" max="16384" width="5.5" style="23"/>
  </cols>
  <sheetData>
    <row r="1" spans="1:18" ht="28.5" customHeight="1" x14ac:dyDescent="0.5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19" customFormat="1" x14ac:dyDescent="0.5">
      <c r="A4" s="36">
        <v>45165</v>
      </c>
      <c r="B4" s="37">
        <v>13.4</v>
      </c>
      <c r="C4" s="38">
        <v>7.9896799999999999</v>
      </c>
      <c r="D4" s="38">
        <v>100.11559</v>
      </c>
      <c r="E4" s="39">
        <v>622947.71990200004</v>
      </c>
      <c r="F4" s="39">
        <v>883323.34370600001</v>
      </c>
      <c r="G4" s="37" t="s">
        <v>48</v>
      </c>
      <c r="H4" s="37" t="s">
        <v>98</v>
      </c>
      <c r="I4" s="37" t="s">
        <v>99</v>
      </c>
      <c r="J4" s="37" t="s">
        <v>60</v>
      </c>
      <c r="K4" s="37" t="s">
        <v>52</v>
      </c>
      <c r="L4" s="37" t="s">
        <v>100</v>
      </c>
      <c r="M4" s="37" t="s">
        <v>101</v>
      </c>
      <c r="N4" s="37" t="s">
        <v>102</v>
      </c>
      <c r="O4" s="37" t="s">
        <v>103</v>
      </c>
      <c r="P4" s="37" t="s">
        <v>54</v>
      </c>
      <c r="Q4" s="37" t="s">
        <v>109</v>
      </c>
      <c r="R4" s="40" t="str">
        <f>HYPERLINK(CONCATENATE("http://maps.google.com/maps?q=",C4,",",D4))</f>
        <v>http://maps.google.com/maps?q=7.98968,100.11559</v>
      </c>
    </row>
    <row r="5" spans="1:18" s="19" customFormat="1" x14ac:dyDescent="0.5">
      <c r="A5" s="36">
        <v>45165</v>
      </c>
      <c r="B5" s="37">
        <v>13.4</v>
      </c>
      <c r="C5" s="38">
        <v>7.9929899999999998</v>
      </c>
      <c r="D5" s="38">
        <v>100.11509</v>
      </c>
      <c r="E5" s="39">
        <v>622891.61843499995</v>
      </c>
      <c r="F5" s="39">
        <v>883689.18712100002</v>
      </c>
      <c r="G5" s="37" t="s">
        <v>48</v>
      </c>
      <c r="H5" s="37" t="s">
        <v>98</v>
      </c>
      <c r="I5" s="37" t="s">
        <v>99</v>
      </c>
      <c r="J5" s="37" t="s">
        <v>60</v>
      </c>
      <c r="K5" s="37" t="s">
        <v>52</v>
      </c>
      <c r="L5" s="37" t="s">
        <v>100</v>
      </c>
      <c r="M5" s="37" t="s">
        <v>101</v>
      </c>
      <c r="N5" s="37" t="s">
        <v>102</v>
      </c>
      <c r="O5" s="37" t="s">
        <v>103</v>
      </c>
      <c r="P5" s="37" t="s">
        <v>54</v>
      </c>
      <c r="Q5" s="37" t="s">
        <v>109</v>
      </c>
      <c r="R5" s="40" t="str">
        <f t="shared" ref="R5:R7" si="0">HYPERLINK(CONCATENATE("http://maps.google.com/maps?q=",C5,",",D5))</f>
        <v>http://maps.google.com/maps?q=7.99299,100.11509</v>
      </c>
    </row>
    <row r="6" spans="1:18" s="19" customFormat="1" x14ac:dyDescent="0.5">
      <c r="A6" s="36">
        <v>45165</v>
      </c>
      <c r="B6" s="37">
        <v>13.4</v>
      </c>
      <c r="C6" s="38">
        <v>7.9935200000000002</v>
      </c>
      <c r="D6" s="38">
        <v>100.11857000000001</v>
      </c>
      <c r="E6" s="39">
        <v>623275.02956199995</v>
      </c>
      <c r="F6" s="39">
        <v>883748.83001300006</v>
      </c>
      <c r="G6" s="37" t="s">
        <v>48</v>
      </c>
      <c r="H6" s="37" t="s">
        <v>98</v>
      </c>
      <c r="I6" s="37" t="s">
        <v>99</v>
      </c>
      <c r="J6" s="37" t="s">
        <v>60</v>
      </c>
      <c r="K6" s="37" t="s">
        <v>52</v>
      </c>
      <c r="L6" s="37" t="s">
        <v>100</v>
      </c>
      <c r="M6" s="37" t="s">
        <v>101</v>
      </c>
      <c r="N6" s="37" t="s">
        <v>102</v>
      </c>
      <c r="O6" s="37" t="s">
        <v>103</v>
      </c>
      <c r="P6" s="37" t="s">
        <v>54</v>
      </c>
      <c r="Q6" s="37" t="s">
        <v>109</v>
      </c>
      <c r="R6" s="40" t="str">
        <f t="shared" si="0"/>
        <v>http://maps.google.com/maps?q=7.99352,100.11857</v>
      </c>
    </row>
    <row r="7" spans="1:18" s="19" customFormat="1" x14ac:dyDescent="0.5">
      <c r="A7" s="36">
        <v>45165</v>
      </c>
      <c r="B7" s="37">
        <v>13.44</v>
      </c>
      <c r="C7" s="38">
        <v>15.665649999999999</v>
      </c>
      <c r="D7" s="38">
        <v>100.30336</v>
      </c>
      <c r="E7" s="39">
        <v>639688.42680100002</v>
      </c>
      <c r="F7" s="39">
        <v>1732381.0832700001</v>
      </c>
      <c r="G7" s="37" t="s">
        <v>48</v>
      </c>
      <c r="H7" s="37" t="s">
        <v>104</v>
      </c>
      <c r="I7" s="37" t="s">
        <v>105</v>
      </c>
      <c r="J7" s="37" t="s">
        <v>79</v>
      </c>
      <c r="K7" s="37" t="s">
        <v>80</v>
      </c>
      <c r="L7" s="37" t="s">
        <v>106</v>
      </c>
      <c r="M7" s="37" t="s">
        <v>101</v>
      </c>
      <c r="N7" s="37" t="s">
        <v>53</v>
      </c>
      <c r="O7" s="37" t="s">
        <v>107</v>
      </c>
      <c r="P7" s="37" t="s">
        <v>54</v>
      </c>
      <c r="Q7" s="37" t="s">
        <v>108</v>
      </c>
      <c r="R7" s="40" t="str">
        <f t="shared" si="0"/>
        <v>http://maps.google.com/maps?q=15.66565,100.30336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05"/>
  <sheetViews>
    <sheetView zoomScaleNormal="100" workbookViewId="0">
      <selection activeCell="A4" sqref="A4:XFD6"/>
    </sheetView>
  </sheetViews>
  <sheetFormatPr defaultColWidth="8.5" defaultRowHeight="22.5" customHeight="1" x14ac:dyDescent="0.55000000000000004"/>
  <cols>
    <col min="1" max="1" width="8" style="15" bestFit="1" customWidth="1"/>
    <col min="2" max="2" width="5.25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8" width="6.875" style="15" bestFit="1" customWidth="1"/>
    <col min="9" max="9" width="6.75" style="15" bestFit="1" customWidth="1"/>
    <col min="10" max="10" width="10.75" style="15" bestFit="1" customWidth="1"/>
    <col min="11" max="11" width="6.875" style="15" bestFit="1" customWidth="1"/>
    <col min="12" max="12" width="16.5" style="15" bestFit="1" customWidth="1"/>
    <col min="13" max="13" width="11" style="15" bestFit="1" customWidth="1"/>
    <col min="14" max="16384" width="8.5" style="14"/>
  </cols>
  <sheetData>
    <row r="1" spans="1:13" ht="30" customHeight="1" x14ac:dyDescent="0.55000000000000004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9" customFormat="1" ht="21.75" x14ac:dyDescent="0.5">
      <c r="A4" s="36">
        <v>45165</v>
      </c>
      <c r="B4" s="37">
        <v>13.44</v>
      </c>
      <c r="C4" s="38">
        <v>16.922429999999999</v>
      </c>
      <c r="D4" s="38">
        <v>99.381569999999996</v>
      </c>
      <c r="E4" s="39">
        <v>540632.46817699994</v>
      </c>
      <c r="F4" s="39">
        <v>1871013.2706800001</v>
      </c>
      <c r="G4" s="37" t="s">
        <v>48</v>
      </c>
      <c r="H4" s="37" t="s">
        <v>94</v>
      </c>
      <c r="I4" s="37" t="s">
        <v>95</v>
      </c>
      <c r="J4" s="37" t="s">
        <v>96</v>
      </c>
      <c r="K4" s="37" t="s">
        <v>80</v>
      </c>
      <c r="L4" s="37" t="s">
        <v>97</v>
      </c>
      <c r="M4" s="37" t="s">
        <v>54</v>
      </c>
    </row>
    <row r="5" spans="1:13" s="19" customFormat="1" ht="21.75" x14ac:dyDescent="0.5">
      <c r="A5" s="36">
        <v>45165</v>
      </c>
      <c r="B5" s="37">
        <v>13.4</v>
      </c>
      <c r="C5" s="38">
        <v>8.0322600000000008</v>
      </c>
      <c r="D5" s="38">
        <v>100.10557</v>
      </c>
      <c r="E5" s="39">
        <v>621830.63315600005</v>
      </c>
      <c r="F5" s="39">
        <v>888028.50329200004</v>
      </c>
      <c r="G5" s="37" t="s">
        <v>48</v>
      </c>
      <c r="H5" s="37" t="s">
        <v>58</v>
      </c>
      <c r="I5" s="37" t="s">
        <v>59</v>
      </c>
      <c r="J5" s="37" t="s">
        <v>60</v>
      </c>
      <c r="K5" s="37" t="s">
        <v>52</v>
      </c>
      <c r="L5" s="37" t="s">
        <v>93</v>
      </c>
      <c r="M5" s="37" t="s">
        <v>54</v>
      </c>
    </row>
    <row r="6" spans="1:13" s="19" customFormat="1" ht="21.75" x14ac:dyDescent="0.5">
      <c r="A6" s="36">
        <v>45165</v>
      </c>
      <c r="B6" s="37">
        <v>13.4</v>
      </c>
      <c r="C6" s="38">
        <v>8.0327900000000003</v>
      </c>
      <c r="D6" s="38">
        <v>100.10905</v>
      </c>
      <c r="E6" s="39">
        <v>622214.00688200002</v>
      </c>
      <c r="F6" s="39">
        <v>888088.14217100001</v>
      </c>
      <c r="G6" s="37" t="s">
        <v>48</v>
      </c>
      <c r="H6" s="37" t="s">
        <v>58</v>
      </c>
      <c r="I6" s="37" t="s">
        <v>59</v>
      </c>
      <c r="J6" s="37" t="s">
        <v>60</v>
      </c>
      <c r="K6" s="37" t="s">
        <v>52</v>
      </c>
      <c r="L6" s="37" t="s">
        <v>93</v>
      </c>
      <c r="M6" s="37" t="s">
        <v>54</v>
      </c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</sheetData>
  <sortState xmlns:xlrd2="http://schemas.microsoft.com/office/spreadsheetml/2017/richdata2" ref="A4:M6">
    <sortCondition ref="J4:J6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1"/>
  <sheetViews>
    <sheetView zoomScaleNormal="100" workbookViewId="0">
      <selection activeCell="J12" sqref="J12"/>
    </sheetView>
  </sheetViews>
  <sheetFormatPr defaultColWidth="8.25" defaultRowHeight="17.25" x14ac:dyDescent="0.2"/>
  <cols>
    <col min="1" max="1" width="8.375" style="20" bestFit="1" customWidth="1"/>
    <col min="2" max="2" width="4.875" style="21" bestFit="1" customWidth="1"/>
    <col min="3" max="3" width="5.875" style="20" bestFit="1" customWidth="1"/>
    <col min="4" max="4" width="6.75" style="20" bestFit="1" customWidth="1"/>
    <col min="5" max="5" width="8" style="22" bestFit="1" customWidth="1"/>
    <col min="6" max="6" width="7.875" style="22" bestFit="1" customWidth="1"/>
    <col min="7" max="7" width="9.25" style="22" bestFit="1" customWidth="1"/>
    <col min="8" max="8" width="7.5" style="22" bestFit="1" customWidth="1"/>
    <col min="9" max="9" width="7.125" style="22" bestFit="1" customWidth="1"/>
    <col min="10" max="10" width="11.625" style="22" bestFit="1" customWidth="1"/>
    <col min="11" max="11" width="17.125" style="22" bestFit="1" customWidth="1"/>
    <col min="12" max="12" width="11.5" style="21" bestFit="1" customWidth="1"/>
    <col min="13" max="16384" width="8.25" style="19"/>
  </cols>
  <sheetData>
    <row r="1" spans="1:12" ht="28.5" customHeight="1" x14ac:dyDescent="0.2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1.75" x14ac:dyDescent="0.5">
      <c r="A4" s="36">
        <v>45165</v>
      </c>
      <c r="B4" s="37">
        <v>13.4</v>
      </c>
      <c r="C4" s="38">
        <v>8.0990300000000008</v>
      </c>
      <c r="D4" s="38">
        <v>99.100129999999993</v>
      </c>
      <c r="E4" s="39">
        <v>511031.57094599999</v>
      </c>
      <c r="F4" s="39">
        <v>895247.15526300005</v>
      </c>
      <c r="G4" s="37" t="s">
        <v>48</v>
      </c>
      <c r="H4" s="37" t="s">
        <v>61</v>
      </c>
      <c r="I4" s="37" t="s">
        <v>62</v>
      </c>
      <c r="J4" s="37" t="s">
        <v>63</v>
      </c>
      <c r="K4" s="37" t="s">
        <v>52</v>
      </c>
      <c r="L4" s="37" t="s">
        <v>54</v>
      </c>
    </row>
    <row r="5" spans="1:12" ht="21.75" x14ac:dyDescent="0.5">
      <c r="A5" s="36">
        <v>45165</v>
      </c>
      <c r="B5" s="37">
        <v>13.42</v>
      </c>
      <c r="C5" s="38">
        <v>13.790760000000001</v>
      </c>
      <c r="D5" s="38">
        <v>101.00154999999999</v>
      </c>
      <c r="E5" s="39">
        <v>716382.35195799998</v>
      </c>
      <c r="F5" s="39">
        <v>1525486.81617</v>
      </c>
      <c r="G5" s="37" t="s">
        <v>48</v>
      </c>
      <c r="H5" s="37" t="s">
        <v>70</v>
      </c>
      <c r="I5" s="37" t="s">
        <v>71</v>
      </c>
      <c r="J5" s="37" t="s">
        <v>72</v>
      </c>
      <c r="K5" s="37" t="s">
        <v>67</v>
      </c>
      <c r="L5" s="37" t="s">
        <v>54</v>
      </c>
    </row>
    <row r="6" spans="1:12" ht="21.75" x14ac:dyDescent="0.5">
      <c r="A6" s="36">
        <v>45165</v>
      </c>
      <c r="B6" s="37">
        <v>13.42</v>
      </c>
      <c r="C6" s="38">
        <v>13.2516</v>
      </c>
      <c r="D6" s="38">
        <v>101.28077999999999</v>
      </c>
      <c r="E6" s="39">
        <v>747138.17880800006</v>
      </c>
      <c r="F6" s="39">
        <v>1466087.48114</v>
      </c>
      <c r="G6" s="37" t="s">
        <v>48</v>
      </c>
      <c r="H6" s="37" t="s">
        <v>64</v>
      </c>
      <c r="I6" s="37" t="s">
        <v>65</v>
      </c>
      <c r="J6" s="37" t="s">
        <v>66</v>
      </c>
      <c r="K6" s="37" t="s">
        <v>67</v>
      </c>
      <c r="L6" s="37" t="s">
        <v>54</v>
      </c>
    </row>
    <row r="7" spans="1:12" ht="21.75" x14ac:dyDescent="0.5">
      <c r="A7" s="36">
        <v>45165</v>
      </c>
      <c r="B7" s="37">
        <v>13.42</v>
      </c>
      <c r="C7" s="38">
        <v>13.254239999999999</v>
      </c>
      <c r="D7" s="38">
        <v>101.32495</v>
      </c>
      <c r="E7" s="39">
        <v>751923.92749200005</v>
      </c>
      <c r="F7" s="39">
        <v>1466423.7927399999</v>
      </c>
      <c r="G7" s="37" t="s">
        <v>48</v>
      </c>
      <c r="H7" s="37" t="s">
        <v>68</v>
      </c>
      <c r="I7" s="37" t="s">
        <v>69</v>
      </c>
      <c r="J7" s="37" t="s">
        <v>66</v>
      </c>
      <c r="K7" s="37" t="s">
        <v>67</v>
      </c>
      <c r="L7" s="37" t="s">
        <v>54</v>
      </c>
    </row>
    <row r="8" spans="1:12" ht="21.75" x14ac:dyDescent="0.5">
      <c r="A8" s="36">
        <v>45165</v>
      </c>
      <c r="B8" s="37">
        <v>13.4</v>
      </c>
      <c r="C8" s="38">
        <v>8.02895</v>
      </c>
      <c r="D8" s="38">
        <v>100.10607</v>
      </c>
      <c r="E8" s="39">
        <v>621886.72550299997</v>
      </c>
      <c r="F8" s="39">
        <v>887662.659782</v>
      </c>
      <c r="G8" s="37" t="s">
        <v>48</v>
      </c>
      <c r="H8" s="37" t="s">
        <v>58</v>
      </c>
      <c r="I8" s="37" t="s">
        <v>59</v>
      </c>
      <c r="J8" s="37" t="s">
        <v>60</v>
      </c>
      <c r="K8" s="37" t="s">
        <v>52</v>
      </c>
      <c r="L8" s="37" t="s">
        <v>54</v>
      </c>
    </row>
    <row r="9" spans="1:12" ht="21.75" x14ac:dyDescent="0.5">
      <c r="A9" s="36">
        <v>45165</v>
      </c>
      <c r="B9" s="37">
        <v>13.44</v>
      </c>
      <c r="C9" s="38">
        <v>15.77012</v>
      </c>
      <c r="D9" s="38">
        <v>100.11091</v>
      </c>
      <c r="E9" s="39">
        <v>618999.34831399994</v>
      </c>
      <c r="F9" s="39">
        <v>1743821.1655900001</v>
      </c>
      <c r="G9" s="37" t="s">
        <v>48</v>
      </c>
      <c r="H9" s="37" t="s">
        <v>77</v>
      </c>
      <c r="I9" s="37" t="s">
        <v>78</v>
      </c>
      <c r="J9" s="37" t="s">
        <v>79</v>
      </c>
      <c r="K9" s="37" t="s">
        <v>80</v>
      </c>
      <c r="L9" s="37" t="s">
        <v>54</v>
      </c>
    </row>
    <row r="10" spans="1:12" ht="21.75" x14ac:dyDescent="0.5">
      <c r="A10" s="36">
        <v>45165</v>
      </c>
      <c r="B10" s="37">
        <v>13.44</v>
      </c>
      <c r="C10" s="38">
        <v>15.836309999999999</v>
      </c>
      <c r="D10" s="38">
        <v>100.28149000000001</v>
      </c>
      <c r="E10" s="39">
        <v>637229.50157399999</v>
      </c>
      <c r="F10" s="39">
        <v>1751247.8798199999</v>
      </c>
      <c r="G10" s="37" t="s">
        <v>48</v>
      </c>
      <c r="H10" s="37" t="s">
        <v>81</v>
      </c>
      <c r="I10" s="37" t="s">
        <v>82</v>
      </c>
      <c r="J10" s="37" t="s">
        <v>79</v>
      </c>
      <c r="K10" s="37" t="s">
        <v>80</v>
      </c>
      <c r="L10" s="37" t="s">
        <v>54</v>
      </c>
    </row>
    <row r="11" spans="1:12" ht="21.75" x14ac:dyDescent="0.5">
      <c r="A11" s="36">
        <v>45165</v>
      </c>
      <c r="B11" s="37">
        <v>13.44</v>
      </c>
      <c r="C11" s="38">
        <v>15.83756</v>
      </c>
      <c r="D11" s="38">
        <v>100.16714</v>
      </c>
      <c r="E11" s="39">
        <v>624981.93828500004</v>
      </c>
      <c r="F11" s="39">
        <v>1751314.7457000001</v>
      </c>
      <c r="G11" s="37" t="s">
        <v>48</v>
      </c>
      <c r="H11" s="37" t="s">
        <v>83</v>
      </c>
      <c r="I11" s="37" t="s">
        <v>84</v>
      </c>
      <c r="J11" s="37" t="s">
        <v>79</v>
      </c>
      <c r="K11" s="37" t="s">
        <v>80</v>
      </c>
      <c r="L11" s="37" t="s">
        <v>54</v>
      </c>
    </row>
    <row r="12" spans="1:12" ht="21.75" x14ac:dyDescent="0.5">
      <c r="A12" s="36">
        <v>45165</v>
      </c>
      <c r="B12" s="37">
        <v>13.4</v>
      </c>
      <c r="C12" s="38">
        <v>6.7708199999999996</v>
      </c>
      <c r="D12" s="38">
        <v>101.04514</v>
      </c>
      <c r="E12" s="39">
        <v>726043.21164999995</v>
      </c>
      <c r="F12" s="39">
        <v>748889.71572700003</v>
      </c>
      <c r="G12" s="37" t="s">
        <v>48</v>
      </c>
      <c r="H12" s="37" t="s">
        <v>49</v>
      </c>
      <c r="I12" s="37" t="s">
        <v>50</v>
      </c>
      <c r="J12" s="37" t="s">
        <v>51</v>
      </c>
      <c r="K12" s="37" t="s">
        <v>52</v>
      </c>
      <c r="L12" s="37" t="s">
        <v>54</v>
      </c>
    </row>
    <row r="13" spans="1:12" ht="21.75" x14ac:dyDescent="0.5">
      <c r="A13" s="36">
        <v>45165</v>
      </c>
      <c r="B13" s="37">
        <v>13.42</v>
      </c>
      <c r="C13" s="38">
        <v>14.17301</v>
      </c>
      <c r="D13" s="38">
        <v>100.4847</v>
      </c>
      <c r="E13" s="39">
        <v>660229.121101</v>
      </c>
      <c r="F13" s="39">
        <v>1567368.8840000001</v>
      </c>
      <c r="G13" s="37" t="s">
        <v>48</v>
      </c>
      <c r="H13" s="37" t="s">
        <v>73</v>
      </c>
      <c r="I13" s="37" t="s">
        <v>73</v>
      </c>
      <c r="J13" s="37" t="s">
        <v>74</v>
      </c>
      <c r="K13" s="37" t="s">
        <v>67</v>
      </c>
      <c r="L13" s="37" t="s">
        <v>54</v>
      </c>
    </row>
    <row r="14" spans="1:12" ht="21.75" x14ac:dyDescent="0.5">
      <c r="A14" s="36">
        <v>45165</v>
      </c>
      <c r="B14" s="37">
        <v>13.42</v>
      </c>
      <c r="C14" s="38">
        <v>14.19656</v>
      </c>
      <c r="D14" s="38">
        <v>100.23862</v>
      </c>
      <c r="E14" s="39">
        <v>633654.28537199995</v>
      </c>
      <c r="F14" s="39">
        <v>1569819.3877900001</v>
      </c>
      <c r="G14" s="37" t="s">
        <v>48</v>
      </c>
      <c r="H14" s="37" t="s">
        <v>75</v>
      </c>
      <c r="I14" s="37" t="s">
        <v>76</v>
      </c>
      <c r="J14" s="37" t="s">
        <v>74</v>
      </c>
      <c r="K14" s="37" t="s">
        <v>67</v>
      </c>
      <c r="L14" s="37" t="s">
        <v>54</v>
      </c>
    </row>
    <row r="15" spans="1:12" ht="21.75" x14ac:dyDescent="0.5">
      <c r="A15" s="36">
        <v>45165</v>
      </c>
      <c r="B15" s="37">
        <v>13.44</v>
      </c>
      <c r="C15" s="38">
        <v>16.63251</v>
      </c>
      <c r="D15" s="38">
        <v>99.956500000000005</v>
      </c>
      <c r="E15" s="39">
        <v>602013.28335599997</v>
      </c>
      <c r="F15" s="39">
        <v>1839145.9315899999</v>
      </c>
      <c r="G15" s="37" t="s">
        <v>48</v>
      </c>
      <c r="H15" s="37" t="s">
        <v>88</v>
      </c>
      <c r="I15" s="37" t="s">
        <v>89</v>
      </c>
      <c r="J15" s="37" t="s">
        <v>90</v>
      </c>
      <c r="K15" s="37" t="s">
        <v>80</v>
      </c>
      <c r="L15" s="37" t="s">
        <v>54</v>
      </c>
    </row>
    <row r="16" spans="1:12" ht="21.75" x14ac:dyDescent="0.5">
      <c r="A16" s="36">
        <v>45165</v>
      </c>
      <c r="B16" s="37">
        <v>13.44</v>
      </c>
      <c r="C16" s="38">
        <v>16.712800000000001</v>
      </c>
      <c r="D16" s="38">
        <v>99.979659999999996</v>
      </c>
      <c r="E16" s="39">
        <v>604439.979712</v>
      </c>
      <c r="F16" s="39">
        <v>1848040.7693099999</v>
      </c>
      <c r="G16" s="37" t="s">
        <v>48</v>
      </c>
      <c r="H16" s="37" t="s">
        <v>91</v>
      </c>
      <c r="I16" s="37" t="s">
        <v>89</v>
      </c>
      <c r="J16" s="37" t="s">
        <v>90</v>
      </c>
      <c r="K16" s="37" t="s">
        <v>80</v>
      </c>
      <c r="L16" s="37" t="s">
        <v>54</v>
      </c>
    </row>
    <row r="17" spans="1:12" ht="21.75" x14ac:dyDescent="0.5">
      <c r="A17" s="36">
        <v>45165</v>
      </c>
      <c r="B17" s="37">
        <v>13.44</v>
      </c>
      <c r="C17" s="38">
        <v>16.71593</v>
      </c>
      <c r="D17" s="38">
        <v>99.982929999999996</v>
      </c>
      <c r="E17" s="39">
        <v>604786.90912600001</v>
      </c>
      <c r="F17" s="39">
        <v>1848388.7760099999</v>
      </c>
      <c r="G17" s="37" t="s">
        <v>48</v>
      </c>
      <c r="H17" s="37" t="s">
        <v>91</v>
      </c>
      <c r="I17" s="37" t="s">
        <v>89</v>
      </c>
      <c r="J17" s="37" t="s">
        <v>90</v>
      </c>
      <c r="K17" s="37" t="s">
        <v>80</v>
      </c>
      <c r="L17" s="37" t="s">
        <v>54</v>
      </c>
    </row>
    <row r="18" spans="1:12" ht="21.75" x14ac:dyDescent="0.5">
      <c r="A18" s="36">
        <v>45165</v>
      </c>
      <c r="B18" s="37">
        <v>13.44</v>
      </c>
      <c r="C18" s="38">
        <v>16.71678</v>
      </c>
      <c r="D18" s="38">
        <v>99.982990000000001</v>
      </c>
      <c r="E18" s="39">
        <v>604792.84194199997</v>
      </c>
      <c r="F18" s="39">
        <v>1848482.8478600001</v>
      </c>
      <c r="G18" s="37" t="s">
        <v>48</v>
      </c>
      <c r="H18" s="37" t="s">
        <v>91</v>
      </c>
      <c r="I18" s="37" t="s">
        <v>89</v>
      </c>
      <c r="J18" s="37" t="s">
        <v>90</v>
      </c>
      <c r="K18" s="37" t="s">
        <v>80</v>
      </c>
      <c r="L18" s="37" t="s">
        <v>54</v>
      </c>
    </row>
    <row r="19" spans="1:12" ht="21.75" x14ac:dyDescent="0.5">
      <c r="A19" s="36">
        <v>45165</v>
      </c>
      <c r="B19" s="37">
        <v>13.44</v>
      </c>
      <c r="C19" s="38">
        <v>16.850079999999998</v>
      </c>
      <c r="D19" s="38">
        <v>99.99427</v>
      </c>
      <c r="E19" s="39">
        <v>605921.55407499999</v>
      </c>
      <c r="F19" s="39">
        <v>1863236.6797799999</v>
      </c>
      <c r="G19" s="37" t="s">
        <v>48</v>
      </c>
      <c r="H19" s="37" t="s">
        <v>92</v>
      </c>
      <c r="I19" s="37" t="s">
        <v>89</v>
      </c>
      <c r="J19" s="37" t="s">
        <v>90</v>
      </c>
      <c r="K19" s="37" t="s">
        <v>80</v>
      </c>
      <c r="L19" s="37" t="s">
        <v>54</v>
      </c>
    </row>
    <row r="20" spans="1:12" ht="21.75" x14ac:dyDescent="0.5">
      <c r="A20" s="36">
        <v>45165</v>
      </c>
      <c r="B20" s="37">
        <v>13.44</v>
      </c>
      <c r="C20" s="38">
        <v>16.068629999999999</v>
      </c>
      <c r="D20" s="38">
        <v>101.09461</v>
      </c>
      <c r="E20" s="39">
        <v>724071.51134800003</v>
      </c>
      <c r="F20" s="39">
        <v>1777660.89949</v>
      </c>
      <c r="G20" s="37" t="s">
        <v>48</v>
      </c>
      <c r="H20" s="37" t="s">
        <v>85</v>
      </c>
      <c r="I20" s="37" t="s">
        <v>86</v>
      </c>
      <c r="J20" s="37" t="s">
        <v>87</v>
      </c>
      <c r="K20" s="37" t="s">
        <v>80</v>
      </c>
      <c r="L20" s="37" t="s">
        <v>54</v>
      </c>
    </row>
    <row r="21" spans="1:12" ht="21.75" x14ac:dyDescent="0.5">
      <c r="A21" s="36">
        <v>45165</v>
      </c>
      <c r="B21" s="37">
        <v>13.4</v>
      </c>
      <c r="C21" s="38">
        <v>7.5867199999999997</v>
      </c>
      <c r="D21" s="38">
        <v>100.37893</v>
      </c>
      <c r="E21" s="39">
        <v>652120.33751700004</v>
      </c>
      <c r="F21" s="39">
        <v>838851.27006699995</v>
      </c>
      <c r="G21" s="37" t="s">
        <v>48</v>
      </c>
      <c r="H21" s="37" t="s">
        <v>55</v>
      </c>
      <c r="I21" s="37" t="s">
        <v>56</v>
      </c>
      <c r="J21" s="37" t="s">
        <v>57</v>
      </c>
      <c r="K21" s="37" t="s">
        <v>52</v>
      </c>
      <c r="L21" s="37" t="s">
        <v>54</v>
      </c>
    </row>
  </sheetData>
  <sortState xmlns:xlrd2="http://schemas.microsoft.com/office/spreadsheetml/2017/richdata2" ref="A4:L21">
    <sortCondition ref="J4:J21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2023-08-27T10:28:18Z</dcterms:modified>
</cp:coreProperties>
</file>