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F747B547-CC2D-4E12-A38D-BC0564A6860B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สรุปรวมปีงบ 68" sheetId="15" r:id="rId2"/>
    <sheet name="พื้นที่ป่าอนุรักษ์" sheetId="4" r:id="rId3"/>
    <sheet name="พื้นที่ป่าสงวนแห่งชาติ" sheetId="13" r:id="rId4"/>
    <sheet name="นอกพื้นที่ป่าฯ" sheetId="14" r:id="rId5"/>
  </sheets>
  <externalReferences>
    <externalReference r:id="rId6"/>
    <externalReference r:id="rId7"/>
  </externalReferences>
  <definedNames>
    <definedName name="_xlnm._FilterDatabase" localSheetId="4" hidden="1">นอกพื้นที่ป่าฯ!$B$3:$M$3</definedName>
    <definedName name="_xlnm._FilterDatabase" localSheetId="3" hidden="1">พื้นที่ป่าสงวนแห่งชาติ!$B$3:$N$3</definedName>
    <definedName name="_xlnm._FilterDatabase" localSheetId="2" hidden="1">พื้นที่ป่าอนุรักษ์!$A$3:$T$3</definedName>
    <definedName name="_xlnm.Database" localSheetId="4">นอกพื้นที่ป่าฯ!#REF!</definedName>
    <definedName name="_xlnm.Database" localSheetId="3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3" i="15" l="1"/>
  <c r="E22" i="15"/>
  <c r="E23" i="15" s="1"/>
  <c r="C23" i="15"/>
  <c r="B23" i="15"/>
  <c r="E21" i="15"/>
  <c r="E20" i="15" l="1"/>
  <c r="E19" i="15"/>
  <c r="E18" i="15"/>
  <c r="E17" i="15"/>
  <c r="E15" i="15" l="1"/>
  <c r="E16" i="15"/>
  <c r="E14" i="15" l="1"/>
  <c r="E13" i="15" l="1"/>
  <c r="E11" i="15"/>
  <c r="E10" i="15"/>
  <c r="E9" i="15"/>
  <c r="E8" i="15"/>
  <c r="E7" i="15"/>
  <c r="E6" i="15"/>
  <c r="E5" i="15"/>
  <c r="E4" i="15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<sst xmlns="http://schemas.openxmlformats.org/spreadsheetml/2006/main" count="376" uniqueCount="164">
  <si>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</si>
  <si>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</si>
  <si>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</si>
  <si>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</si>
  <si>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</si>
  <si>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</si>
  <si>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</si>
  <si>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</si>
  <si>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</si>
  <si>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</si>
  <si>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</si>
  <si>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</si>
  <si>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</si>
  <si>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</si>
  <si>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</si>
  <si>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</si>
  <si>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</si>
  <si>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</si>
  <si>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</si>
  <si>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</si>
  <si>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</si>
  <si>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</si>
  <si>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</si>
  <si>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</si>
  <si>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</si>
  <si>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</si>
  <si>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</si>
  <si>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</si>
  <si>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</si>
  <si>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</si>
  <si>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</si>
  <si>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</si>
  <si>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</si>
  <si>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</si>
  <si>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</si>
  <si>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</si>
  <si>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</si>
  <si>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</si>
  <si>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</si>
  <si>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</si>
  <si>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</si>
  <si>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</si>
  <si>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</si>
  <si>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</si>
  <si>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</si>
  <si>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</si>
  <si>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</si>
  <si>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</si>
  <si>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สรุป Hotspot ปีงบประมาณ 2568</t>
  </si>
  <si>
    <t>นอกพื้นที่ป่าฯ</t>
  </si>
  <si>
    <t>1-31/10/2024</t>
  </si>
  <si>
    <t>1-30/11/2024</t>
  </si>
  <si>
    <t>1-31/12/2024</t>
  </si>
  <si>
    <t>1-31/01/2025</t>
  </si>
  <si>
    <t>1-28/02/2025</t>
  </si>
  <si>
    <t>1-31/03/2025</t>
  </si>
  <si>
    <t>1-15/04/2025</t>
  </si>
  <si>
    <t>1-30/04/2025</t>
  </si>
  <si>
    <t>*** ข้อมูลจุดความร้อนสะสมจากดาวเทียมแต่ละรอบ ที่ยังไม่ปรับลดจุดความร้อนที่เกิดจากการชิงเผา และที่ตรวจสอบภาคพื้นดินแล้วไม่พบไฟ</t>
  </si>
  <si>
    <t>** วันที่ 4-9 พ.ย.67 (ช่วงเช้า) ไม่มี Hotspot เนื่องจากระบบการติดตามการเกิดจุดความร้อน (hotspot) ด้วยดาวเทียม Suomi NPP (ระบบ VIIRS) ของ NASA ขัดข้อง</t>
  </si>
  <si>
    <t>** วันที่ 21 ม.ค.68 (ช่วงเช้า) ไม่มี Hotspot เนื่องจากระบบการติดตามการเกิดจุดความร้อน (hotspot) ด้วยดาวเทียม Suomi NPP (ระบบ VIIRS) ของ NASA ขัดข้อง</t>
  </si>
  <si>
    <t>1-31/05/2025</t>
  </si>
  <si>
    <t>1-30/6/2025</t>
  </si>
  <si>
    <t>1-31/7/2025</t>
  </si>
  <si>
    <t>1-15/8/2025</t>
  </si>
  <si>
    <t>13.44,SuomiNPP</t>
  </si>
  <si>
    <t>13.03,SuomiNPP</t>
  </si>
  <si>
    <t>01.41,SuomiNPP</t>
  </si>
  <si>
    <t>14.26,SuomiNPP</t>
  </si>
  <si>
    <t>01.19,SuomiNPP</t>
  </si>
  <si>
    <t>D_29400</t>
  </si>
  <si>
    <t>Suomi NPP</t>
  </si>
  <si>
    <t>ภาคเหนือ</t>
  </si>
  <si>
    <t>nominal</t>
  </si>
  <si>
    <t>ภาคกลางและตะวันออก</t>
  </si>
  <si>
    <t>หันคา</t>
  </si>
  <si>
    <t>ชัยนาท</t>
  </si>
  <si>
    <t>ห้วยงู</t>
  </si>
  <si>
    <t>พิษณุโลก</t>
  </si>
  <si>
    <t>พรหมพิราม</t>
  </si>
  <si>
    <t>เมืองสุโขทัย</t>
  </si>
  <si>
    <t>สุโขทัย</t>
  </si>
  <si>
    <t>บางตาเถร</t>
  </si>
  <si>
    <t>สองพี่น้อง</t>
  </si>
  <si>
    <t>สุพรรณบุรี</t>
  </si>
  <si>
    <t>บางตะเคียน</t>
  </si>
  <si>
    <t>เมืองสุพรรณบุรี</t>
  </si>
  <si>
    <t>บางปลาม้า</t>
  </si>
  <si>
    <t>ศรีประจันต์</t>
  </si>
  <si>
    <t>14.09,SuomiNPP</t>
  </si>
  <si>
    <t>R_31039</t>
  </si>
  <si>
    <t>ข้อมูล Hotspot ในพื้นที่ป่าสงวนแห่งชาติ ประจำวันที่ 21 สิงหาคม 2568</t>
  </si>
  <si>
    <t>A_45083</t>
  </si>
  <si>
    <t>ข้อมูล Hotspot นอกพื้นที่ป่าฯ ประจำวันที่ 21 สิงหาคม 2568</t>
  </si>
  <si>
    <t>ข้อมูล Hotspot ในพื้นที่ป่าอนุรักษ์ ประจำวันที่ 21 สิงหาคม 2568</t>
  </si>
  <si>
    <t>13.50,SuomiNPP</t>
  </si>
  <si>
    <t>ลานกระบือ</t>
  </si>
  <si>
    <t>กำแพงเพชร</t>
  </si>
  <si>
    <t>หนองหลวง</t>
  </si>
  <si>
    <t>วังตะแบก</t>
  </si>
  <si>
    <t>พรานกระต่าย</t>
  </si>
  <si>
    <t>เขาแก้ว</t>
  </si>
  <si>
    <t>สรรพยา</t>
  </si>
  <si>
    <t>ตลุกกลางทุ่ง</t>
  </si>
  <si>
    <t>เมืองตาก</t>
  </si>
  <si>
    <t>ตาก</t>
  </si>
  <si>
    <t>วังวน</t>
  </si>
  <si>
    <t>มะต้อง</t>
  </si>
  <si>
    <t>พระบาทวังตวง</t>
  </si>
  <si>
    <t>แม่พริก</t>
  </si>
  <si>
    <t>ลำปาง</t>
  </si>
  <si>
    <t>บ้านแหง</t>
  </si>
  <si>
    <t>งาว</t>
  </si>
  <si>
    <t>ไกรนอก</t>
  </si>
  <si>
    <t>กงไกรลาศ</t>
  </si>
  <si>
    <t>บ้านสวน</t>
  </si>
  <si>
    <t>นาทุ่ง</t>
  </si>
  <si>
    <t>สวรรคโลก</t>
  </si>
  <si>
    <t>บ้านช้าง</t>
  </si>
  <si>
    <t>วัดดาว</t>
  </si>
  <si>
    <t>สนามคลี</t>
  </si>
  <si>
    <t>ตลิ่งชัน</t>
  </si>
  <si>
    <t>โพธิ์พระยา</t>
  </si>
  <si>
    <t>มดแดง</t>
  </si>
  <si>
    <t>ดอนเจดีย์</t>
  </si>
  <si>
    <t>วังหว้า</t>
  </si>
  <si>
    <t>วังลึก</t>
  </si>
  <si>
    <t>สามชุก</t>
  </si>
  <si>
    <t>A_45084</t>
  </si>
  <si>
    <t>A_45085</t>
  </si>
  <si>
    <t>A_45086</t>
  </si>
  <si>
    <t>A_45087</t>
  </si>
  <si>
    <t>A_45088</t>
  </si>
  <si>
    <t>A_45089</t>
  </si>
  <si>
    <t>A_45090</t>
  </si>
  <si>
    <t>A_45091</t>
  </si>
  <si>
    <t>A_45092</t>
  </si>
  <si>
    <t>A_45093</t>
  </si>
  <si>
    <t>A_45094</t>
  </si>
  <si>
    <t>A_45095</t>
  </si>
  <si>
    <t>A_45096</t>
  </si>
  <si>
    <t>A_45097</t>
  </si>
  <si>
    <t>A_45098</t>
  </si>
  <si>
    <t>A_45099</t>
  </si>
  <si>
    <t>A_45100</t>
  </si>
  <si>
    <t>A_45101</t>
  </si>
  <si>
    <t>A_45102</t>
  </si>
  <si>
    <t>A_45103</t>
  </si>
  <si>
    <t>A_45104</t>
  </si>
  <si>
    <t>A_45105</t>
  </si>
  <si>
    <t>A_45106</t>
  </si>
  <si>
    <t>A_45107</t>
  </si>
  <si>
    <t>A_45108</t>
  </si>
  <si>
    <t>A_45109</t>
  </si>
  <si>
    <t>A_45110</t>
  </si>
  <si>
    <t>A_45111</t>
  </si>
  <si>
    <t>A_45112</t>
  </si>
  <si>
    <t>A_45113</t>
  </si>
  <si>
    <t>A_45114</t>
  </si>
  <si>
    <t>A_45115</t>
  </si>
  <si>
    <t>A_45116</t>
  </si>
  <si>
    <t>A_45117</t>
  </si>
  <si>
    <t>A_45118</t>
  </si>
  <si>
    <t>A_45119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</si>
</sst>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7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sz val="14"/>
      <color rgb="FFFF0000"/>
      <name val="TH SarabunPSK"/>
      <family val="2"/>
    </font>
    <font>
      <sz val="14"/>
      <color rgb="FF0070C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6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0" fontId="43" fillId="0" borderId="0" xfId="0" applyFont="1"/>
    <xf numFmtId="14" fontId="44" fillId="0" borderId="0" xfId="0" applyNumberFormat="1" applyFont="1"/>
    <xf numFmtId="3" fontId="44" fillId="0" borderId="0" xfId="0" applyNumberFormat="1" applyFont="1"/>
    <xf numFmtId="49" fontId="44" fillId="0" borderId="0" xfId="0" applyNumberFormat="1" applyFont="1"/>
    <xf numFmtId="14" fontId="26" fillId="0" borderId="1" xfId="0" applyNumberFormat="1" applyFont="1" applyBorder="1" applyAlignment="1">
      <alignment horizontal="center"/>
    </xf>
    <xf numFmtId="3" fontId="26" fillId="0" borderId="1" xfId="0" applyNumberFormat="1" applyFont="1" applyBorder="1" applyAlignment="1">
      <alignment horizontal="center"/>
    </xf>
    <xf numFmtId="49" fontId="26" fillId="0" borderId="1" xfId="0" applyNumberFormat="1" applyFont="1" applyBorder="1" applyAlignment="1">
      <alignment horizontal="center"/>
    </xf>
    <xf numFmtId="49" fontId="27" fillId="0" borderId="1" xfId="0" applyNumberFormat="1" applyFont="1" applyBorder="1" applyAlignment="1">
      <alignment horizontal="center"/>
    </xf>
    <xf numFmtId="3" fontId="43" fillId="0" borderId="0" xfId="0" applyNumberFormat="1" applyFont="1"/>
    <xf numFmtId="3" fontId="26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vertical="center"/>
    </xf>
    <xf numFmtId="0" fontId="43" fillId="0" borderId="0" xfId="0" applyFont="1" applyAlignment="1">
      <alignment vertical="center"/>
    </xf>
    <xf numFmtId="14" fontId="26" fillId="0" borderId="0" xfId="0" applyNumberFormat="1" applyFont="1" applyAlignment="1">
      <alignment horizontal="center"/>
    </xf>
    <xf numFmtId="3" fontId="26" fillId="0" borderId="0" xfId="0" applyNumberFormat="1" applyFont="1" applyAlignment="1">
      <alignment horizontal="center"/>
    </xf>
    <xf numFmtId="0" fontId="45" fillId="0" borderId="0" xfId="0" applyFont="1"/>
    <xf numFmtId="0" fontId="46" fillId="0" borderId="0" xfId="0" applyFont="1" applyAlignment="1">
      <alignment horizontal="left"/>
    </xf>
    <xf numFmtId="167" fontId="27" fillId="0" borderId="0" xfId="0" applyNumberFormat="1" applyFont="1"/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4" fontId="28" fillId="0" borderId="0" xfId="0" applyNumberFormat="1" applyFont="1" applyAlignment="1">
      <alignment horizontal="center"/>
    </xf>
    <xf numFmtId="0" fontId="42" fillId="0" borderId="0" xfId="0" applyFont="1"/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57" t="s">
        <v>34</v>
      </c>
      <c r="B1" s="57"/>
      <c r="C1" s="57"/>
      <c r="D1" s="57"/>
      <c r="E1" s="57"/>
      <c r="F1" s="5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F19B3-54C9-46F1-AA53-C64C56881F5B}">
  <dimension ref="A1:I28"/>
  <sheetViews>
    <sheetView tabSelected="1" topLeftCell="A13" zoomScaleNormal="100" workbookViewId="0">
      <selection activeCell="D23" sqref="D23"/>
    </sheetView>
  </sheetViews>
  <sheetFormatPr defaultColWidth="10.42578125" defaultRowHeight="18.75"/>
  <cols>
    <col min="1" max="1" width="15.140625" style="37" customWidth="1"/>
    <col min="2" max="2" width="11.85546875" style="45" bestFit="1" customWidth="1"/>
    <col min="3" max="3" width="17" style="45" bestFit="1" customWidth="1"/>
    <col min="4" max="4" width="10.7109375" style="45" bestFit="1" customWidth="1"/>
    <col min="5" max="5" width="10.28515625" style="45" customWidth="1"/>
    <col min="6" max="6" width="18" style="37" customWidth="1"/>
    <col min="7" max="7" width="11.7109375" style="37" customWidth="1"/>
    <col min="8" max="8" width="10.42578125" style="37"/>
    <col min="9" max="9" width="20.5703125" style="37" customWidth="1"/>
    <col min="10" max="16384" width="10.42578125" style="37"/>
  </cols>
  <sheetData>
    <row r="1" spans="1:9" ht="23.25">
      <c r="A1" s="58" t="s">
        <v>48</v>
      </c>
      <c r="B1" s="59"/>
      <c r="C1" s="59"/>
      <c r="D1" s="59"/>
      <c r="E1" s="59"/>
      <c r="F1" s="59"/>
    </row>
    <row r="2" spans="1:9">
      <c r="A2" s="38"/>
      <c r="B2" s="39"/>
      <c r="C2" s="39"/>
      <c r="D2" s="39"/>
      <c r="E2" s="39"/>
      <c r="F2" s="40"/>
    </row>
    <row r="3" spans="1:9">
      <c r="A3" s="41" t="s">
        <v>3</v>
      </c>
      <c r="B3" s="42" t="s">
        <v>4</v>
      </c>
      <c r="C3" s="42" t="s">
        <v>5</v>
      </c>
      <c r="D3" s="42" t="s">
        <v>49</v>
      </c>
      <c r="E3" s="42" t="s">
        <v>6</v>
      </c>
      <c r="F3" s="43" t="s">
        <v>7</v>
      </c>
    </row>
    <row r="4" spans="1:9">
      <c r="A4" s="41" t="s">
        <v>50</v>
      </c>
      <c r="B4" s="42">
        <v>1</v>
      </c>
      <c r="C4" s="42">
        <v>73</v>
      </c>
      <c r="D4" s="42">
        <v>493</v>
      </c>
      <c r="E4" s="42">
        <f t="shared" ref="E4:E11" si="0">SUM(B4:D4)</f>
        <v>567</v>
      </c>
      <c r="F4" s="43"/>
    </row>
    <row r="5" spans="1:9">
      <c r="A5" s="41" t="s">
        <v>51</v>
      </c>
      <c r="B5" s="42">
        <v>28</v>
      </c>
      <c r="C5" s="42">
        <v>155</v>
      </c>
      <c r="D5" s="42">
        <v>2104</v>
      </c>
      <c r="E5" s="42">
        <f t="shared" si="0"/>
        <v>2287</v>
      </c>
      <c r="F5" s="43"/>
    </row>
    <row r="6" spans="1:9">
      <c r="A6" s="41" t="s">
        <v>52</v>
      </c>
      <c r="B6" s="42">
        <v>126</v>
      </c>
      <c r="C6" s="42">
        <v>652</v>
      </c>
      <c r="D6" s="42">
        <v>5600</v>
      </c>
      <c r="E6" s="42">
        <f t="shared" si="0"/>
        <v>6378</v>
      </c>
      <c r="F6" s="43"/>
    </row>
    <row r="7" spans="1:9">
      <c r="A7" s="41" t="s">
        <v>53</v>
      </c>
      <c r="B7" s="42">
        <v>1903</v>
      </c>
      <c r="C7" s="42">
        <v>3648</v>
      </c>
      <c r="D7" s="42">
        <v>9513</v>
      </c>
      <c r="E7" s="42">
        <f t="shared" si="0"/>
        <v>15064</v>
      </c>
      <c r="F7" s="43"/>
    </row>
    <row r="8" spans="1:9">
      <c r="A8" s="41" t="s">
        <v>54</v>
      </c>
      <c r="B8" s="42">
        <v>6697</v>
      </c>
      <c r="C8" s="42">
        <v>7190</v>
      </c>
      <c r="D8" s="42">
        <v>9437</v>
      </c>
      <c r="E8" s="42">
        <f t="shared" si="0"/>
        <v>23324</v>
      </c>
      <c r="F8" s="43"/>
    </row>
    <row r="9" spans="1:9">
      <c r="A9" s="41" t="s">
        <v>55</v>
      </c>
      <c r="B9" s="42">
        <v>17020</v>
      </c>
      <c r="C9" s="42">
        <v>15272</v>
      </c>
      <c r="D9" s="42">
        <v>10011</v>
      </c>
      <c r="E9" s="42">
        <f>SUM(B9:D9)</f>
        <v>42303</v>
      </c>
      <c r="F9" s="44"/>
      <c r="G9" s="45"/>
    </row>
    <row r="10" spans="1:9">
      <c r="A10" s="41" t="s">
        <v>56</v>
      </c>
      <c r="B10" s="42">
        <v>2564</v>
      </c>
      <c r="C10" s="42">
        <v>1944</v>
      </c>
      <c r="D10" s="42">
        <v>2776</v>
      </c>
      <c r="E10" s="42">
        <f t="shared" si="0"/>
        <v>7284</v>
      </c>
      <c r="F10" s="44"/>
    </row>
    <row r="11" spans="1:9">
      <c r="A11" s="41" t="s">
        <v>57</v>
      </c>
      <c r="B11" s="42">
        <v>868</v>
      </c>
      <c r="C11" s="42">
        <v>1296</v>
      </c>
      <c r="D11" s="42">
        <v>2954</v>
      </c>
      <c r="E11" s="42">
        <f t="shared" si="0"/>
        <v>5118</v>
      </c>
      <c r="F11" s="44"/>
    </row>
    <row r="12" spans="1:9">
      <c r="A12" s="41" t="s">
        <v>61</v>
      </c>
      <c r="B12" s="42">
        <v>162</v>
      </c>
      <c r="C12" s="42">
        <v>723</v>
      </c>
      <c r="D12" s="42">
        <v>1184</v>
      </c>
      <c r="E12" s="42">
        <v>2069</v>
      </c>
      <c r="F12" s="44"/>
      <c r="I12" s="45"/>
    </row>
    <row r="13" spans="1:9">
      <c r="A13" s="41" t="s">
        <v>62</v>
      </c>
      <c r="B13" s="42">
        <v>14</v>
      </c>
      <c r="C13" s="42">
        <v>53</v>
      </c>
      <c r="D13" s="42">
        <v>180</v>
      </c>
      <c r="E13" s="42">
        <f>SUM(B13:D13)</f>
        <v>247</v>
      </c>
      <c r="F13" s="44"/>
      <c r="I13" s="45"/>
    </row>
    <row r="14" spans="1:9">
      <c r="A14" s="41" t="s">
        <v>63</v>
      </c>
      <c r="B14" s="42">
        <v>5</v>
      </c>
      <c r="C14" s="42">
        <v>3</v>
      </c>
      <c r="D14" s="42">
        <v>148</v>
      </c>
      <c r="E14" s="42">
        <f>SUM(B14:D14)</f>
        <v>156</v>
      </c>
      <c r="F14" s="44"/>
      <c r="I14" s="45"/>
    </row>
    <row r="15" spans="1:9">
      <c r="A15" s="41" t="s">
        <v>64</v>
      </c>
      <c r="B15" s="42">
        <v>6</v>
      </c>
      <c r="C15" s="42">
        <v>22</v>
      </c>
      <c r="D15" s="42">
        <v>628</v>
      </c>
      <c r="E15" s="42">
        <f>SUM(B15:D15)</f>
        <v>656</v>
      </c>
      <c r="F15" s="44"/>
      <c r="I15" s="45"/>
    </row>
    <row r="16" spans="1:9">
      <c r="A16" s="41">
        <v>45885</v>
      </c>
      <c r="B16" s="42">
        <v>0</v>
      </c>
      <c r="C16" s="42">
        <v>0</v>
      </c>
      <c r="D16" s="42">
        <v>1</v>
      </c>
      <c r="E16" s="42">
        <f t="shared" ref="E16:E22" si="1">SUM(B16:D16)</f>
        <v>1</v>
      </c>
      <c r="F16" s="44" t="s">
        <v>65</v>
      </c>
      <c r="I16" s="45"/>
    </row>
    <row r="17" spans="1:9">
      <c r="A17" s="41">
        <v>45887</v>
      </c>
      <c r="B17" s="42">
        <v>0</v>
      </c>
      <c r="C17" s="42">
        <v>4</v>
      </c>
      <c r="D17" s="42">
        <v>3</v>
      </c>
      <c r="E17" s="42">
        <f t="shared" si="1"/>
        <v>7</v>
      </c>
      <c r="F17" s="44" t="s">
        <v>66</v>
      </c>
      <c r="I17" s="45"/>
    </row>
    <row r="18" spans="1:9">
      <c r="A18" s="41">
        <v>45888</v>
      </c>
      <c r="B18" s="42">
        <v>0</v>
      </c>
      <c r="C18" s="42">
        <v>0</v>
      </c>
      <c r="D18" s="42">
        <v>1</v>
      </c>
      <c r="E18" s="42">
        <f t="shared" si="1"/>
        <v>1</v>
      </c>
      <c r="F18" s="44" t="s">
        <v>67</v>
      </c>
      <c r="I18" s="45"/>
    </row>
    <row r="19" spans="1:9">
      <c r="A19" s="41">
        <v>45888</v>
      </c>
      <c r="B19" s="42">
        <v>4</v>
      </c>
      <c r="C19" s="42">
        <v>0</v>
      </c>
      <c r="D19" s="42">
        <v>0</v>
      </c>
      <c r="E19" s="42">
        <f t="shared" si="1"/>
        <v>4</v>
      </c>
      <c r="F19" s="44" t="s">
        <v>68</v>
      </c>
      <c r="I19" s="45"/>
    </row>
    <row r="20" spans="1:9">
      <c r="A20" s="41">
        <v>45889</v>
      </c>
      <c r="B20" s="42">
        <v>1</v>
      </c>
      <c r="C20" s="42">
        <v>1</v>
      </c>
      <c r="D20" s="42">
        <v>5</v>
      </c>
      <c r="E20" s="42">
        <f t="shared" si="1"/>
        <v>7</v>
      </c>
      <c r="F20" s="44" t="s">
        <v>69</v>
      </c>
      <c r="I20" s="45"/>
    </row>
    <row r="21" spans="1:9">
      <c r="A21" s="41">
        <v>45889</v>
      </c>
      <c r="B21" s="42">
        <v>0</v>
      </c>
      <c r="C21" s="42">
        <v>2</v>
      </c>
      <c r="D21" s="42">
        <v>44</v>
      </c>
      <c r="E21" s="42">
        <f t="shared" si="1"/>
        <v>46</v>
      </c>
      <c r="F21" s="44" t="s">
        <v>89</v>
      </c>
      <c r="I21" s="45"/>
    </row>
    <row r="22" spans="1:9">
      <c r="A22" s="41">
        <v>45889</v>
      </c>
      <c r="B22" s="42">
        <v>0</v>
      </c>
      <c r="C22" s="42">
        <v>0</v>
      </c>
      <c r="D22" s="42">
        <v>37</v>
      </c>
      <c r="E22" s="42">
        <f t="shared" si="1"/>
        <v>37</v>
      </c>
      <c r="F22" s="44" t="s">
        <v>95</v>
      </c>
      <c r="I22" s="45"/>
    </row>
    <row r="23" spans="1:9" s="48" customFormat="1" ht="22.5" customHeight="1">
      <c r="A23" s="8" t="s">
        <v>6</v>
      </c>
      <c r="B23" s="46">
        <f>SUM(B4:B22)</f>
        <v>29399</v>
      </c>
      <c r="C23" s="46">
        <f>SUM(C4:C22)</f>
        <v>31038</v>
      </c>
      <c r="D23" s="46">
        <f>SUM(D4:D22)</f>
        <v>45119</v>
      </c>
      <c r="E23" s="46">
        <f>SUM(E4:E22)</f>
        <v>105556</v>
      </c>
      <c r="F23" s="47"/>
    </row>
    <row r="24" spans="1:9" ht="22.5" customHeight="1">
      <c r="A24" s="49"/>
      <c r="B24" s="50"/>
      <c r="C24" s="50"/>
      <c r="D24" s="50"/>
      <c r="E24" s="50"/>
    </row>
    <row r="25" spans="1:9" ht="22.5" customHeight="1">
      <c r="A25" s="49"/>
      <c r="B25" s="50"/>
      <c r="C25" s="50"/>
      <c r="D25" s="50"/>
      <c r="E25" s="50"/>
    </row>
    <row r="26" spans="1:9">
      <c r="A26" s="51" t="s">
        <v>58</v>
      </c>
    </row>
    <row r="27" spans="1:9">
      <c r="A27" s="52" t="s">
        <v>59</v>
      </c>
      <c r="B27" s="52"/>
      <c r="C27" s="52"/>
      <c r="D27" s="52"/>
      <c r="E27" s="52"/>
      <c r="F27" s="52"/>
      <c r="G27" s="52"/>
      <c r="H27" s="52"/>
      <c r="I27" s="52"/>
    </row>
    <row r="28" spans="1:9">
      <c r="A28" s="52" t="s">
        <v>60</v>
      </c>
      <c r="B28" s="52"/>
      <c r="C28" s="52"/>
      <c r="D28" s="52"/>
      <c r="E28" s="52"/>
      <c r="F28" s="52"/>
      <c r="G28" s="52"/>
      <c r="H28" s="52"/>
      <c r="I28" s="52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zoomScaleNormal="100" workbookViewId="0">
      <selection activeCell="J12" sqref="J12"/>
    </sheetView>
  </sheetViews>
  <sheetFormatPr defaultColWidth="14.7109375" defaultRowHeight="18.75"/>
  <cols>
    <col min="1" max="1" width="15" style="31" customWidth="1"/>
    <col min="2" max="2" width="9.140625" style="23" bestFit="1" customWidth="1"/>
    <col min="3" max="3" width="4.5703125" style="24" bestFit="1" customWidth="1"/>
    <col min="4" max="4" width="7.42578125" style="28" bestFit="1" customWidth="1"/>
    <col min="5" max="5" width="9.42578125" style="28" bestFit="1" customWidth="1"/>
    <col min="6" max="7" width="12.42578125" style="28" bestFit="1" customWidth="1"/>
    <col min="8" max="8" width="9.85546875" style="23" bestFit="1" customWidth="1"/>
    <col min="9" max="9" width="8.42578125" style="23" bestFit="1" customWidth="1"/>
    <col min="10" max="10" width="5.5703125" style="23" bestFit="1" customWidth="1"/>
    <col min="11" max="11" width="6.140625" style="23" bestFit="1" customWidth="1"/>
    <col min="12" max="12" width="5.7109375" style="23" bestFit="1" customWidth="1"/>
    <col min="13" max="13" width="16.28515625" style="23" bestFit="1" customWidth="1"/>
    <col min="14" max="14" width="14.140625" style="23" bestFit="1" customWidth="1"/>
    <col min="15" max="15" width="19" style="23" bestFit="1" customWidth="1"/>
    <col min="16" max="17" width="28.140625" style="22" bestFit="1" customWidth="1"/>
    <col min="18" max="18" width="12.5703125" style="22" bestFit="1" customWidth="1"/>
    <col min="19" max="19" width="14.42578125" style="22" bestFit="1" customWidth="1"/>
    <col min="20" max="20" width="45.42578125" style="22" bestFit="1" customWidth="1"/>
    <col min="21" max="21" width="6.5703125" style="22" bestFit="1" customWidth="1"/>
    <col min="22" max="16384" width="14.7109375" style="22"/>
  </cols>
  <sheetData>
    <row r="1" spans="1:20" ht="28.5" customHeight="1">
      <c r="A1" s="60" t="s">
        <v>94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34" t="s">
        <v>70</v>
      </c>
    </row>
    <row r="5" spans="1:20">
      <c r="A5" s="22"/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7"/>
  <sheetViews>
    <sheetView zoomScaleNormal="100" workbookViewId="0">
      <selection sqref="A1:N1"/>
    </sheetView>
  </sheetViews>
  <sheetFormatPr defaultColWidth="12.85546875" defaultRowHeight="18.75" customHeight="1"/>
  <cols>
    <col min="1" max="1" width="10.7109375" style="13" bestFit="1" customWidth="1"/>
    <col min="2" max="2" width="9.140625" style="14" bestFit="1" customWidth="1"/>
    <col min="3" max="3" width="5.42578125" style="29" bestFit="1" customWidth="1"/>
    <col min="4" max="4" width="8.42578125" style="29" bestFit="1" customWidth="1"/>
    <col min="5" max="5" width="9.42578125" style="29" bestFit="1" customWidth="1"/>
    <col min="6" max="6" width="12.42578125" style="29" bestFit="1" customWidth="1"/>
    <col min="7" max="7" width="13.5703125" style="29" bestFit="1" customWidth="1"/>
    <col min="8" max="8" width="9.85546875" style="14" bestFit="1" customWidth="1"/>
    <col min="9" max="9" width="5.7109375" style="14" bestFit="1" customWidth="1"/>
    <col min="10" max="10" width="9.7109375" style="14" bestFit="1" customWidth="1"/>
    <col min="11" max="11" width="7.140625" style="14" bestFit="1" customWidth="1"/>
    <col min="12" max="12" width="7.85546875" style="14" bestFit="1" customWidth="1"/>
    <col min="13" max="13" width="33.85546875" style="14" bestFit="1" customWidth="1"/>
    <col min="14" max="14" width="12.5703125" style="14" bestFit="1" customWidth="1"/>
    <col min="15" max="16384" width="12.85546875" style="13"/>
  </cols>
  <sheetData>
    <row r="1" spans="1:14" ht="30" customHeight="1">
      <c r="A1" s="60" t="s">
        <v>91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ht="18.75" customHeight="1">
      <c r="A4" s="34" t="s">
        <v>90</v>
      </c>
    </row>
    <row r="5" spans="1:14" ht="18.75" customHeight="1">
      <c r="A5" s="31"/>
      <c r="B5" s="35"/>
      <c r="C5" s="31"/>
      <c r="D5" s="36"/>
      <c r="E5" s="36"/>
      <c r="F5" s="36"/>
      <c r="G5" s="36"/>
      <c r="H5" s="31"/>
      <c r="I5" s="31"/>
      <c r="J5" s="31"/>
      <c r="K5" s="31"/>
      <c r="L5" s="31"/>
      <c r="M5" s="31"/>
      <c r="N5" s="31"/>
    </row>
    <row r="7" spans="1:14" ht="18.75" customHeight="1">
      <c r="A7" s="61" t="s">
        <v>44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45"/>
  <sheetViews>
    <sheetView topLeftCell="A20" zoomScaleNormal="100" workbookViewId="0">
      <selection activeCell="O44" sqref="O44"/>
    </sheetView>
  </sheetViews>
  <sheetFormatPr defaultColWidth="14.5703125" defaultRowHeight="15"/>
  <cols>
    <col min="1" max="1" width="11.85546875" style="16" customWidth="1"/>
    <col min="2" max="2" width="9.140625" style="17" bestFit="1" customWidth="1"/>
    <col min="3" max="3" width="5.42578125" style="18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11.5703125" style="19" bestFit="1" customWidth="1"/>
    <col min="10" max="10" width="11.85546875" style="19" bestFit="1" customWidth="1"/>
    <col min="11" max="11" width="9.42578125" style="19" bestFit="1" customWidth="1"/>
    <col min="12" max="12" width="18" style="19" bestFit="1" customWidth="1"/>
    <col min="13" max="13" width="12.5703125" style="18" bestFit="1" customWidth="1"/>
    <col min="14" max="16384" width="14.5703125" style="16"/>
  </cols>
  <sheetData>
    <row r="1" spans="1:13" ht="28.5" customHeight="1">
      <c r="A1" s="60" t="s">
        <v>93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18" customHeight="1">
      <c r="J2" s="16"/>
      <c r="K2" s="16"/>
      <c r="L2" s="16"/>
    </row>
    <row r="3" spans="1:13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customFormat="1" ht="18.75">
      <c r="A4" s="33" t="s">
        <v>92</v>
      </c>
      <c r="B4" s="54">
        <v>45890</v>
      </c>
      <c r="C4" s="55">
        <v>13.5</v>
      </c>
      <c r="D4" s="56">
        <v>16.622019999999999</v>
      </c>
      <c r="E4" s="56">
        <v>99.871809999999996</v>
      </c>
      <c r="F4" s="56">
        <v>592985.30627199996</v>
      </c>
      <c r="G4" s="56">
        <v>1837944.1484000001</v>
      </c>
      <c r="H4" s="34" t="s">
        <v>71</v>
      </c>
      <c r="I4" s="34" t="s">
        <v>96</v>
      </c>
      <c r="J4" s="34" t="s">
        <v>96</v>
      </c>
      <c r="K4" s="34" t="s">
        <v>97</v>
      </c>
      <c r="L4" s="34" t="s">
        <v>72</v>
      </c>
      <c r="M4" s="34" t="s">
        <v>73</v>
      </c>
    </row>
    <row r="5" spans="1:13" customFormat="1" ht="18.75">
      <c r="A5" s="33" t="s">
        <v>128</v>
      </c>
      <c r="B5" s="54">
        <v>45890</v>
      </c>
      <c r="C5" s="55">
        <v>13.5</v>
      </c>
      <c r="D5" s="56">
        <v>16.655280000000001</v>
      </c>
      <c r="E5" s="56">
        <v>99.792100000000005</v>
      </c>
      <c r="F5" s="56">
        <v>584468.57029599999</v>
      </c>
      <c r="G5" s="56">
        <v>1841588.3848300001</v>
      </c>
      <c r="H5" s="34" t="s">
        <v>71</v>
      </c>
      <c r="I5" s="34" t="s">
        <v>98</v>
      </c>
      <c r="J5" s="34" t="s">
        <v>96</v>
      </c>
      <c r="K5" s="34" t="s">
        <v>97</v>
      </c>
      <c r="L5" s="34" t="s">
        <v>72</v>
      </c>
      <c r="M5" s="34" t="s">
        <v>73</v>
      </c>
    </row>
    <row r="6" spans="1:13" customFormat="1" ht="18.75">
      <c r="A6" s="33" t="s">
        <v>129</v>
      </c>
      <c r="B6" s="54">
        <v>45890</v>
      </c>
      <c r="C6" s="55">
        <v>13.5</v>
      </c>
      <c r="D6" s="56">
        <v>16.670660000000002</v>
      </c>
      <c r="E6" s="56">
        <v>99.790409999999994</v>
      </c>
      <c r="F6" s="56">
        <v>584281.61016200006</v>
      </c>
      <c r="G6" s="56">
        <v>1843289.1642100001</v>
      </c>
      <c r="H6" s="34" t="s">
        <v>71</v>
      </c>
      <c r="I6" s="34" t="s">
        <v>98</v>
      </c>
      <c r="J6" s="34" t="s">
        <v>96</v>
      </c>
      <c r="K6" s="34" t="s">
        <v>97</v>
      </c>
      <c r="L6" s="34" t="s">
        <v>72</v>
      </c>
      <c r="M6" s="34" t="s">
        <v>73</v>
      </c>
    </row>
    <row r="7" spans="1:13" customFormat="1" ht="18.75">
      <c r="A7" s="33" t="s">
        <v>130</v>
      </c>
      <c r="B7" s="54">
        <v>45890</v>
      </c>
      <c r="C7" s="55">
        <v>13.5</v>
      </c>
      <c r="D7" s="56">
        <v>16.698640000000001</v>
      </c>
      <c r="E7" s="56">
        <v>99.698869999999999</v>
      </c>
      <c r="F7" s="56">
        <v>574509.40340299997</v>
      </c>
      <c r="G7" s="56">
        <v>1846348.15485</v>
      </c>
      <c r="H7" s="34" t="s">
        <v>71</v>
      </c>
      <c r="I7" s="34" t="s">
        <v>99</v>
      </c>
      <c r="J7" s="34" t="s">
        <v>100</v>
      </c>
      <c r="K7" s="34" t="s">
        <v>97</v>
      </c>
      <c r="L7" s="34" t="s">
        <v>72</v>
      </c>
      <c r="M7" s="34" t="s">
        <v>73</v>
      </c>
    </row>
    <row r="8" spans="1:13" customFormat="1" ht="18.75">
      <c r="A8" s="33" t="s">
        <v>131</v>
      </c>
      <c r="B8" s="54">
        <v>45890</v>
      </c>
      <c r="C8" s="55">
        <v>13.5</v>
      </c>
      <c r="D8" s="56">
        <v>16.70767</v>
      </c>
      <c r="E8" s="56">
        <v>99.684489999999997</v>
      </c>
      <c r="F8" s="56">
        <v>572972.800284</v>
      </c>
      <c r="G8" s="56">
        <v>1847341.8110799999</v>
      </c>
      <c r="H8" s="34" t="s">
        <v>71</v>
      </c>
      <c r="I8" s="34" t="s">
        <v>99</v>
      </c>
      <c r="J8" s="34" t="s">
        <v>100</v>
      </c>
      <c r="K8" s="34" t="s">
        <v>97</v>
      </c>
      <c r="L8" s="34" t="s">
        <v>72</v>
      </c>
      <c r="M8" s="34" t="s">
        <v>73</v>
      </c>
    </row>
    <row r="9" spans="1:13" customFormat="1" ht="18.75">
      <c r="A9" s="33" t="s">
        <v>132</v>
      </c>
      <c r="B9" s="54">
        <v>45890</v>
      </c>
      <c r="C9" s="55">
        <v>13.5</v>
      </c>
      <c r="D9" s="56">
        <v>16.70993</v>
      </c>
      <c r="E9" s="56">
        <v>99.727720000000005</v>
      </c>
      <c r="F9" s="56">
        <v>577580.79676099995</v>
      </c>
      <c r="G9" s="56">
        <v>1847608.1634899999</v>
      </c>
      <c r="H9" s="34" t="s">
        <v>71</v>
      </c>
      <c r="I9" s="34" t="s">
        <v>99</v>
      </c>
      <c r="J9" s="34" t="s">
        <v>100</v>
      </c>
      <c r="K9" s="34" t="s">
        <v>97</v>
      </c>
      <c r="L9" s="34" t="s">
        <v>72</v>
      </c>
      <c r="M9" s="34" t="s">
        <v>73</v>
      </c>
    </row>
    <row r="10" spans="1:13" customFormat="1" ht="18.75">
      <c r="A10" s="33" t="s">
        <v>133</v>
      </c>
      <c r="B10" s="54">
        <v>45890</v>
      </c>
      <c r="C10" s="55">
        <v>13.5</v>
      </c>
      <c r="D10" s="56">
        <v>16.713539999999998</v>
      </c>
      <c r="E10" s="56">
        <v>99.727199999999996</v>
      </c>
      <c r="F10" s="56">
        <v>577523.90042299998</v>
      </c>
      <c r="G10" s="56">
        <v>1848007.3331299999</v>
      </c>
      <c r="H10" s="34" t="s">
        <v>71</v>
      </c>
      <c r="I10" s="34" t="s">
        <v>99</v>
      </c>
      <c r="J10" s="34" t="s">
        <v>100</v>
      </c>
      <c r="K10" s="34" t="s">
        <v>97</v>
      </c>
      <c r="L10" s="34" t="s">
        <v>72</v>
      </c>
      <c r="M10" s="34" t="s">
        <v>73</v>
      </c>
    </row>
    <row r="11" spans="1:13" customFormat="1" ht="18.75">
      <c r="A11" s="33" t="s">
        <v>134</v>
      </c>
      <c r="B11" s="54">
        <v>45890</v>
      </c>
      <c r="C11" s="55">
        <v>13.5</v>
      </c>
      <c r="D11" s="56">
        <v>16.72504</v>
      </c>
      <c r="E11" s="56">
        <v>99.677580000000006</v>
      </c>
      <c r="F11" s="56">
        <v>572229.56622699997</v>
      </c>
      <c r="G11" s="56">
        <v>1849260.9094400001</v>
      </c>
      <c r="H11" s="34" t="s">
        <v>71</v>
      </c>
      <c r="I11" s="34" t="s">
        <v>99</v>
      </c>
      <c r="J11" s="34" t="s">
        <v>100</v>
      </c>
      <c r="K11" s="34" t="s">
        <v>97</v>
      </c>
      <c r="L11" s="34" t="s">
        <v>72</v>
      </c>
      <c r="M11" s="34" t="s">
        <v>73</v>
      </c>
    </row>
    <row r="12" spans="1:13" customFormat="1" ht="18.75">
      <c r="A12" s="33" t="s">
        <v>135</v>
      </c>
      <c r="B12" s="54">
        <v>45890</v>
      </c>
      <c r="C12" s="55">
        <v>13.5</v>
      </c>
      <c r="D12" s="56">
        <v>16.724920000000001</v>
      </c>
      <c r="E12" s="56">
        <v>99.729889999999997</v>
      </c>
      <c r="F12" s="56">
        <v>577806.069564</v>
      </c>
      <c r="G12" s="56">
        <v>1849267.3456900001</v>
      </c>
      <c r="H12" s="34" t="s">
        <v>71</v>
      </c>
      <c r="I12" s="34" t="s">
        <v>99</v>
      </c>
      <c r="J12" s="34" t="s">
        <v>100</v>
      </c>
      <c r="K12" s="34" t="s">
        <v>97</v>
      </c>
      <c r="L12" s="34" t="s">
        <v>72</v>
      </c>
      <c r="M12" s="34" t="s">
        <v>73</v>
      </c>
    </row>
    <row r="13" spans="1:13" customFormat="1" ht="18.75">
      <c r="A13" s="33" t="s">
        <v>136</v>
      </c>
      <c r="B13" s="54">
        <v>45890</v>
      </c>
      <c r="C13" s="55">
        <v>13.5</v>
      </c>
      <c r="D13" s="56">
        <v>15.04575</v>
      </c>
      <c r="E13" s="56">
        <v>100.00282</v>
      </c>
      <c r="F13" s="56">
        <v>607792.47705900006</v>
      </c>
      <c r="G13" s="56">
        <v>1663631.0514100001</v>
      </c>
      <c r="H13" s="34" t="s">
        <v>71</v>
      </c>
      <c r="I13" s="34" t="s">
        <v>75</v>
      </c>
      <c r="J13" s="34" t="s">
        <v>75</v>
      </c>
      <c r="K13" s="34" t="s">
        <v>76</v>
      </c>
      <c r="L13" s="34" t="s">
        <v>74</v>
      </c>
      <c r="M13" s="34" t="s">
        <v>73</v>
      </c>
    </row>
    <row r="14" spans="1:13" customFormat="1" ht="18.75">
      <c r="A14" s="33" t="s">
        <v>137</v>
      </c>
      <c r="B14" s="54">
        <v>45890</v>
      </c>
      <c r="C14" s="55">
        <v>13.5</v>
      </c>
      <c r="D14" s="56">
        <v>15.046390000000001</v>
      </c>
      <c r="E14" s="56">
        <v>99.981300000000005</v>
      </c>
      <c r="F14" s="56">
        <v>605478.79210600001</v>
      </c>
      <c r="G14" s="56">
        <v>1663691.44854</v>
      </c>
      <c r="H14" s="34" t="s">
        <v>71</v>
      </c>
      <c r="I14" s="34" t="s">
        <v>75</v>
      </c>
      <c r="J14" s="34" t="s">
        <v>75</v>
      </c>
      <c r="K14" s="34" t="s">
        <v>76</v>
      </c>
      <c r="L14" s="34" t="s">
        <v>74</v>
      </c>
      <c r="M14" s="34" t="s">
        <v>73</v>
      </c>
    </row>
    <row r="15" spans="1:13" customFormat="1" ht="18.75">
      <c r="A15" s="33" t="s">
        <v>138</v>
      </c>
      <c r="B15" s="54">
        <v>45890</v>
      </c>
      <c r="C15" s="55">
        <v>13.5</v>
      </c>
      <c r="D15" s="56">
        <v>15.09714</v>
      </c>
      <c r="E15" s="56">
        <v>100.05552</v>
      </c>
      <c r="F15" s="56">
        <v>613430.47570399998</v>
      </c>
      <c r="G15" s="56">
        <v>1669342.30804</v>
      </c>
      <c r="H15" s="34" t="s">
        <v>71</v>
      </c>
      <c r="I15" s="34" t="s">
        <v>77</v>
      </c>
      <c r="J15" s="34" t="s">
        <v>75</v>
      </c>
      <c r="K15" s="34" t="s">
        <v>76</v>
      </c>
      <c r="L15" s="34" t="s">
        <v>74</v>
      </c>
      <c r="M15" s="34" t="s">
        <v>73</v>
      </c>
    </row>
    <row r="16" spans="1:13" customFormat="1" ht="18.75">
      <c r="A16" s="33" t="s">
        <v>139</v>
      </c>
      <c r="B16" s="54">
        <v>45890</v>
      </c>
      <c r="C16" s="55">
        <v>13.5</v>
      </c>
      <c r="D16" s="56">
        <v>15.12323</v>
      </c>
      <c r="E16" s="56">
        <v>100.31867</v>
      </c>
      <c r="F16" s="56">
        <v>641696.23786300002</v>
      </c>
      <c r="G16" s="56">
        <v>1672381.31806</v>
      </c>
      <c r="H16" s="34" t="s">
        <v>71</v>
      </c>
      <c r="I16" s="34" t="s">
        <v>101</v>
      </c>
      <c r="J16" s="34" t="s">
        <v>102</v>
      </c>
      <c r="K16" s="34" t="s">
        <v>76</v>
      </c>
      <c r="L16" s="34" t="s">
        <v>74</v>
      </c>
      <c r="M16" s="34" t="s">
        <v>73</v>
      </c>
    </row>
    <row r="17" spans="1:13" customFormat="1" ht="18.75">
      <c r="A17" s="33" t="s">
        <v>140</v>
      </c>
      <c r="B17" s="54">
        <v>45890</v>
      </c>
      <c r="C17" s="55">
        <v>13.5</v>
      </c>
      <c r="D17" s="56">
        <v>16.836200000000002</v>
      </c>
      <c r="E17" s="56">
        <v>99.236689999999996</v>
      </c>
      <c r="F17" s="56">
        <v>525215.89285900001</v>
      </c>
      <c r="G17" s="56">
        <v>1861449.89295</v>
      </c>
      <c r="H17" s="34" t="s">
        <v>71</v>
      </c>
      <c r="I17" s="34" t="s">
        <v>103</v>
      </c>
      <c r="J17" s="34" t="s">
        <v>104</v>
      </c>
      <c r="K17" s="34" t="s">
        <v>105</v>
      </c>
      <c r="L17" s="34" t="s">
        <v>72</v>
      </c>
      <c r="M17" s="34" t="s">
        <v>73</v>
      </c>
    </row>
    <row r="18" spans="1:13" customFormat="1" ht="18.75">
      <c r="A18" s="33" t="s">
        <v>141</v>
      </c>
      <c r="B18" s="54">
        <v>45890</v>
      </c>
      <c r="C18" s="55">
        <v>13.5</v>
      </c>
      <c r="D18" s="56">
        <v>17.015029999999999</v>
      </c>
      <c r="E18" s="56">
        <v>100.11062</v>
      </c>
      <c r="F18" s="56">
        <v>618214.73711900006</v>
      </c>
      <c r="G18" s="56">
        <v>1881553.0287299999</v>
      </c>
      <c r="H18" s="34" t="s">
        <v>71</v>
      </c>
      <c r="I18" s="34" t="s">
        <v>79</v>
      </c>
      <c r="J18" s="34" t="s">
        <v>79</v>
      </c>
      <c r="K18" s="34" t="s">
        <v>78</v>
      </c>
      <c r="L18" s="34" t="s">
        <v>72</v>
      </c>
      <c r="M18" s="34" t="s">
        <v>73</v>
      </c>
    </row>
    <row r="19" spans="1:13" customFormat="1" ht="18.75">
      <c r="A19" s="33" t="s">
        <v>142</v>
      </c>
      <c r="B19" s="54">
        <v>45890</v>
      </c>
      <c r="C19" s="55">
        <v>13.5</v>
      </c>
      <c r="D19" s="56">
        <v>17.08304</v>
      </c>
      <c r="E19" s="56">
        <v>100.06522</v>
      </c>
      <c r="F19" s="56">
        <v>613340.85144500004</v>
      </c>
      <c r="G19" s="56">
        <v>1889050.8987199999</v>
      </c>
      <c r="H19" s="34" t="s">
        <v>71</v>
      </c>
      <c r="I19" s="34" t="s">
        <v>106</v>
      </c>
      <c r="J19" s="34" t="s">
        <v>79</v>
      </c>
      <c r="K19" s="34" t="s">
        <v>78</v>
      </c>
      <c r="L19" s="34" t="s">
        <v>72</v>
      </c>
      <c r="M19" s="34" t="s">
        <v>73</v>
      </c>
    </row>
    <row r="20" spans="1:13" customFormat="1" ht="18.75">
      <c r="A20" s="33" t="s">
        <v>143</v>
      </c>
      <c r="B20" s="54">
        <v>45890</v>
      </c>
      <c r="C20" s="55">
        <v>13.5</v>
      </c>
      <c r="D20" s="56">
        <v>17.133400000000002</v>
      </c>
      <c r="E20" s="56">
        <v>100.18694000000001</v>
      </c>
      <c r="F20" s="56">
        <v>626259.52620900003</v>
      </c>
      <c r="G20" s="56">
        <v>1894697.81908</v>
      </c>
      <c r="H20" s="34" t="s">
        <v>71</v>
      </c>
      <c r="I20" s="34" t="s">
        <v>107</v>
      </c>
      <c r="J20" s="34" t="s">
        <v>79</v>
      </c>
      <c r="K20" s="34" t="s">
        <v>78</v>
      </c>
      <c r="L20" s="34" t="s">
        <v>72</v>
      </c>
      <c r="M20" s="34" t="s">
        <v>73</v>
      </c>
    </row>
    <row r="21" spans="1:13" customFormat="1" ht="18.75">
      <c r="A21" s="33" t="s">
        <v>144</v>
      </c>
      <c r="B21" s="54">
        <v>45890</v>
      </c>
      <c r="C21" s="55">
        <v>13.5</v>
      </c>
      <c r="D21" s="56">
        <v>17.464120000000001</v>
      </c>
      <c r="E21" s="56">
        <v>99.154529999999994</v>
      </c>
      <c r="F21" s="56">
        <v>516407.66650799999</v>
      </c>
      <c r="G21" s="56">
        <v>1930906.1236399999</v>
      </c>
      <c r="H21" s="34" t="s">
        <v>71</v>
      </c>
      <c r="I21" s="34" t="s">
        <v>108</v>
      </c>
      <c r="J21" s="34" t="s">
        <v>109</v>
      </c>
      <c r="K21" s="34" t="s">
        <v>110</v>
      </c>
      <c r="L21" s="34" t="s">
        <v>72</v>
      </c>
      <c r="M21" s="34" t="s">
        <v>73</v>
      </c>
    </row>
    <row r="22" spans="1:13" customFormat="1" ht="18.75">
      <c r="A22" s="33" t="s">
        <v>145</v>
      </c>
      <c r="B22" s="54">
        <v>45890</v>
      </c>
      <c r="C22" s="55">
        <v>13.5</v>
      </c>
      <c r="D22" s="56">
        <v>18.787410000000001</v>
      </c>
      <c r="E22" s="56">
        <v>100.02578</v>
      </c>
      <c r="F22" s="56">
        <v>608104.20893600001</v>
      </c>
      <c r="G22" s="56">
        <v>2077616.7877700001</v>
      </c>
      <c r="H22" s="34" t="s">
        <v>71</v>
      </c>
      <c r="I22" s="34" t="s">
        <v>111</v>
      </c>
      <c r="J22" s="34" t="s">
        <v>112</v>
      </c>
      <c r="K22" s="34" t="s">
        <v>110</v>
      </c>
      <c r="L22" s="34" t="s">
        <v>72</v>
      </c>
      <c r="M22" s="34" t="s">
        <v>73</v>
      </c>
    </row>
    <row r="23" spans="1:13" customFormat="1" ht="18.75">
      <c r="A23" s="33" t="s">
        <v>146</v>
      </c>
      <c r="B23" s="54">
        <v>45890</v>
      </c>
      <c r="C23" s="55">
        <v>13.5</v>
      </c>
      <c r="D23" s="56">
        <v>16.929390000000001</v>
      </c>
      <c r="E23" s="56">
        <v>100.0591</v>
      </c>
      <c r="F23" s="56">
        <v>612781.53147000005</v>
      </c>
      <c r="G23" s="56">
        <v>1872047.3881000001</v>
      </c>
      <c r="H23" s="34" t="s">
        <v>71</v>
      </c>
      <c r="I23" s="34" t="s">
        <v>113</v>
      </c>
      <c r="J23" s="34" t="s">
        <v>114</v>
      </c>
      <c r="K23" s="34" t="s">
        <v>81</v>
      </c>
      <c r="L23" s="34" t="s">
        <v>72</v>
      </c>
      <c r="M23" s="34" t="s">
        <v>73</v>
      </c>
    </row>
    <row r="24" spans="1:13" customFormat="1" ht="18.75">
      <c r="A24" s="33" t="s">
        <v>147</v>
      </c>
      <c r="B24" s="54">
        <v>45890</v>
      </c>
      <c r="C24" s="55">
        <v>13.5</v>
      </c>
      <c r="D24" s="56">
        <v>16.930240000000001</v>
      </c>
      <c r="E24" s="56">
        <v>100.05807</v>
      </c>
      <c r="F24" s="56">
        <v>612671.33252900001</v>
      </c>
      <c r="G24" s="56">
        <v>1872140.84188</v>
      </c>
      <c r="H24" s="34" t="s">
        <v>71</v>
      </c>
      <c r="I24" s="34" t="s">
        <v>113</v>
      </c>
      <c r="J24" s="34" t="s">
        <v>114</v>
      </c>
      <c r="K24" s="34" t="s">
        <v>81</v>
      </c>
      <c r="L24" s="34" t="s">
        <v>72</v>
      </c>
      <c r="M24" s="34" t="s">
        <v>73</v>
      </c>
    </row>
    <row r="25" spans="1:13" customFormat="1" ht="18.75">
      <c r="A25" s="33" t="s">
        <v>148</v>
      </c>
      <c r="B25" s="54">
        <v>45890</v>
      </c>
      <c r="C25" s="55">
        <v>13.5</v>
      </c>
      <c r="D25" s="56">
        <v>17.078330000000001</v>
      </c>
      <c r="E25" s="56">
        <v>99.947779999999995</v>
      </c>
      <c r="F25" s="56">
        <v>600846.60007599997</v>
      </c>
      <c r="G25" s="56">
        <v>1888465.29681</v>
      </c>
      <c r="H25" s="34" t="s">
        <v>71</v>
      </c>
      <c r="I25" s="34" t="s">
        <v>115</v>
      </c>
      <c r="J25" s="34" t="s">
        <v>80</v>
      </c>
      <c r="K25" s="34" t="s">
        <v>81</v>
      </c>
      <c r="L25" s="34" t="s">
        <v>72</v>
      </c>
      <c r="M25" s="34" t="s">
        <v>73</v>
      </c>
    </row>
    <row r="26" spans="1:13" customFormat="1" ht="18.75">
      <c r="A26" s="33" t="s">
        <v>149</v>
      </c>
      <c r="B26" s="54">
        <v>45890</v>
      </c>
      <c r="C26" s="55">
        <v>13.5</v>
      </c>
      <c r="D26" s="56">
        <v>17.308479999999999</v>
      </c>
      <c r="E26" s="56">
        <v>99.729839999999996</v>
      </c>
      <c r="F26" s="56">
        <v>577560.05647299998</v>
      </c>
      <c r="G26" s="56">
        <v>1913828.12524</v>
      </c>
      <c r="H26" s="34" t="s">
        <v>71</v>
      </c>
      <c r="I26" s="34" t="s">
        <v>116</v>
      </c>
      <c r="J26" s="34" t="s">
        <v>117</v>
      </c>
      <c r="K26" s="34" t="s">
        <v>81</v>
      </c>
      <c r="L26" s="34" t="s">
        <v>72</v>
      </c>
      <c r="M26" s="34" t="s">
        <v>73</v>
      </c>
    </row>
    <row r="27" spans="1:13" customFormat="1" ht="18.75">
      <c r="A27" s="33" t="s">
        <v>150</v>
      </c>
      <c r="B27" s="54">
        <v>45890</v>
      </c>
      <c r="C27" s="55">
        <v>13.5</v>
      </c>
      <c r="D27" s="56">
        <v>17.308689999999999</v>
      </c>
      <c r="E27" s="56">
        <v>99.732579999999999</v>
      </c>
      <c r="F27" s="56">
        <v>577851.16085800005</v>
      </c>
      <c r="G27" s="56">
        <v>1913852.4644599999</v>
      </c>
      <c r="H27" s="34" t="s">
        <v>71</v>
      </c>
      <c r="I27" s="34" t="s">
        <v>116</v>
      </c>
      <c r="J27" s="34" t="s">
        <v>117</v>
      </c>
      <c r="K27" s="34" t="s">
        <v>81</v>
      </c>
      <c r="L27" s="34" t="s">
        <v>72</v>
      </c>
      <c r="M27" s="34" t="s">
        <v>73</v>
      </c>
    </row>
    <row r="28" spans="1:13" customFormat="1" ht="18.75">
      <c r="A28" s="33" t="s">
        <v>151</v>
      </c>
      <c r="B28" s="54">
        <v>45890</v>
      </c>
      <c r="C28" s="55">
        <v>13.5</v>
      </c>
      <c r="D28" s="56">
        <v>14.20229</v>
      </c>
      <c r="E28" s="56">
        <v>100.1116</v>
      </c>
      <c r="F28" s="56">
        <v>619943.46330199996</v>
      </c>
      <c r="G28" s="56">
        <v>1570384.25401</v>
      </c>
      <c r="H28" s="34" t="s">
        <v>71</v>
      </c>
      <c r="I28" s="34" t="s">
        <v>85</v>
      </c>
      <c r="J28" s="34" t="s">
        <v>83</v>
      </c>
      <c r="K28" s="34" t="s">
        <v>84</v>
      </c>
      <c r="L28" s="34" t="s">
        <v>74</v>
      </c>
      <c r="M28" s="34" t="s">
        <v>73</v>
      </c>
    </row>
    <row r="29" spans="1:13" customFormat="1" ht="18.75">
      <c r="A29" s="33" t="s">
        <v>152</v>
      </c>
      <c r="B29" s="54">
        <v>45890</v>
      </c>
      <c r="C29" s="55">
        <v>13.5</v>
      </c>
      <c r="D29" s="56">
        <v>14.22064</v>
      </c>
      <c r="E29" s="56">
        <v>100.18977</v>
      </c>
      <c r="F29" s="56">
        <v>628368.82345200004</v>
      </c>
      <c r="G29" s="56">
        <v>1572455.66732</v>
      </c>
      <c r="H29" s="34" t="s">
        <v>71</v>
      </c>
      <c r="I29" s="34" t="s">
        <v>82</v>
      </c>
      <c r="J29" s="34" t="s">
        <v>83</v>
      </c>
      <c r="K29" s="34" t="s">
        <v>84</v>
      </c>
      <c r="L29" s="34" t="s">
        <v>74</v>
      </c>
      <c r="M29" s="34" t="s">
        <v>73</v>
      </c>
    </row>
    <row r="30" spans="1:13" customFormat="1" ht="18.75">
      <c r="A30" s="33" t="s">
        <v>153</v>
      </c>
      <c r="B30" s="54">
        <v>45890</v>
      </c>
      <c r="C30" s="55">
        <v>13.5</v>
      </c>
      <c r="D30" s="56">
        <v>14.27473</v>
      </c>
      <c r="E30" s="56">
        <v>100.14425</v>
      </c>
      <c r="F30" s="56">
        <v>623427.49496000004</v>
      </c>
      <c r="G30" s="56">
        <v>1578414.35084</v>
      </c>
      <c r="H30" s="34" t="s">
        <v>71</v>
      </c>
      <c r="I30" s="34" t="s">
        <v>118</v>
      </c>
      <c r="J30" s="34" t="s">
        <v>83</v>
      </c>
      <c r="K30" s="34" t="s">
        <v>84</v>
      </c>
      <c r="L30" s="34" t="s">
        <v>74</v>
      </c>
      <c r="M30" s="34" t="s">
        <v>73</v>
      </c>
    </row>
    <row r="31" spans="1:13" customFormat="1" ht="18.75">
      <c r="A31" s="33" t="s">
        <v>154</v>
      </c>
      <c r="B31" s="54">
        <v>45890</v>
      </c>
      <c r="C31" s="55">
        <v>13.5</v>
      </c>
      <c r="D31" s="56">
        <v>14.275309999999999</v>
      </c>
      <c r="E31" s="56">
        <v>100.14843</v>
      </c>
      <c r="F31" s="56">
        <v>623878.117677</v>
      </c>
      <c r="G31" s="56">
        <v>1578480.73373</v>
      </c>
      <c r="H31" s="34" t="s">
        <v>71</v>
      </c>
      <c r="I31" s="34" t="s">
        <v>118</v>
      </c>
      <c r="J31" s="34" t="s">
        <v>83</v>
      </c>
      <c r="K31" s="34" t="s">
        <v>84</v>
      </c>
      <c r="L31" s="34" t="s">
        <v>74</v>
      </c>
      <c r="M31" s="34" t="s">
        <v>73</v>
      </c>
    </row>
    <row r="32" spans="1:13" customFormat="1" ht="18.75">
      <c r="A32" s="33" t="s">
        <v>155</v>
      </c>
      <c r="B32" s="54">
        <v>45890</v>
      </c>
      <c r="C32" s="55">
        <v>13.5</v>
      </c>
      <c r="D32" s="56">
        <v>14.35352</v>
      </c>
      <c r="E32" s="56">
        <v>100.09484</v>
      </c>
      <c r="F32" s="56">
        <v>618055.99057499995</v>
      </c>
      <c r="G32" s="56">
        <v>1587104.08284</v>
      </c>
      <c r="H32" s="34" t="s">
        <v>71</v>
      </c>
      <c r="I32" s="34" t="s">
        <v>119</v>
      </c>
      <c r="J32" s="34" t="s">
        <v>87</v>
      </c>
      <c r="K32" s="34" t="s">
        <v>84</v>
      </c>
      <c r="L32" s="34" t="s">
        <v>74</v>
      </c>
      <c r="M32" s="34" t="s">
        <v>73</v>
      </c>
    </row>
    <row r="33" spans="1:13" customFormat="1" ht="18.75">
      <c r="A33" s="33" t="s">
        <v>156</v>
      </c>
      <c r="B33" s="54">
        <v>45890</v>
      </c>
      <c r="C33" s="55">
        <v>13.5</v>
      </c>
      <c r="D33" s="56">
        <v>14.530390000000001</v>
      </c>
      <c r="E33" s="56">
        <v>100.04058000000001</v>
      </c>
      <c r="F33" s="56">
        <v>612115.95514500001</v>
      </c>
      <c r="G33" s="56">
        <v>1606641.5581100001</v>
      </c>
      <c r="H33" s="34" t="s">
        <v>71</v>
      </c>
      <c r="I33" s="34" t="s">
        <v>120</v>
      </c>
      <c r="J33" s="34" t="s">
        <v>86</v>
      </c>
      <c r="K33" s="34" t="s">
        <v>84</v>
      </c>
      <c r="L33" s="34" t="s">
        <v>74</v>
      </c>
      <c r="M33" s="34" t="s">
        <v>73</v>
      </c>
    </row>
    <row r="34" spans="1:13" customFormat="1" ht="18.75">
      <c r="A34" s="33" t="s">
        <v>157</v>
      </c>
      <c r="B34" s="54">
        <v>45890</v>
      </c>
      <c r="C34" s="55">
        <v>13.5</v>
      </c>
      <c r="D34" s="56">
        <v>14.56101</v>
      </c>
      <c r="E34" s="56">
        <v>100.01106</v>
      </c>
      <c r="F34" s="56">
        <v>608920.053235</v>
      </c>
      <c r="G34" s="56">
        <v>1610014.3068200001</v>
      </c>
      <c r="H34" s="34" t="s">
        <v>71</v>
      </c>
      <c r="I34" s="34" t="s">
        <v>121</v>
      </c>
      <c r="J34" s="34" t="s">
        <v>86</v>
      </c>
      <c r="K34" s="34" t="s">
        <v>84</v>
      </c>
      <c r="L34" s="34" t="s">
        <v>74</v>
      </c>
      <c r="M34" s="34" t="s">
        <v>73</v>
      </c>
    </row>
    <row r="35" spans="1:13" customFormat="1" ht="18.75">
      <c r="A35" s="33" t="s">
        <v>158</v>
      </c>
      <c r="B35" s="54">
        <v>45890</v>
      </c>
      <c r="C35" s="55">
        <v>13.5</v>
      </c>
      <c r="D35" s="56">
        <v>14.561199999999999</v>
      </c>
      <c r="E35" s="56">
        <v>100.0919</v>
      </c>
      <c r="F35" s="56">
        <v>617629.623532</v>
      </c>
      <c r="G35" s="56">
        <v>1610075.5138300001</v>
      </c>
      <c r="H35" s="34" t="s">
        <v>71</v>
      </c>
      <c r="I35" s="34" t="s">
        <v>122</v>
      </c>
      <c r="J35" s="34" t="s">
        <v>86</v>
      </c>
      <c r="K35" s="34" t="s">
        <v>84</v>
      </c>
      <c r="L35" s="34" t="s">
        <v>74</v>
      </c>
      <c r="M35" s="34" t="s">
        <v>73</v>
      </c>
    </row>
    <row r="36" spans="1:13" customFormat="1" ht="18.75">
      <c r="A36" s="33" t="s">
        <v>159</v>
      </c>
      <c r="B36" s="54">
        <v>45890</v>
      </c>
      <c r="C36" s="55">
        <v>13.5</v>
      </c>
      <c r="D36" s="56">
        <v>14.563129999999999</v>
      </c>
      <c r="E36" s="56">
        <v>100.09113000000001</v>
      </c>
      <c r="F36" s="56">
        <v>617545.64077900001</v>
      </c>
      <c r="G36" s="56">
        <v>1610288.6089600001</v>
      </c>
      <c r="H36" s="34" t="s">
        <v>71</v>
      </c>
      <c r="I36" s="34" t="s">
        <v>123</v>
      </c>
      <c r="J36" s="34" t="s">
        <v>88</v>
      </c>
      <c r="K36" s="34" t="s">
        <v>84</v>
      </c>
      <c r="L36" s="34" t="s">
        <v>74</v>
      </c>
      <c r="M36" s="34" t="s">
        <v>73</v>
      </c>
    </row>
    <row r="37" spans="1:13" customFormat="1" ht="18.75">
      <c r="A37" s="33" t="s">
        <v>160</v>
      </c>
      <c r="B37" s="54">
        <v>45890</v>
      </c>
      <c r="C37" s="55">
        <v>13.5</v>
      </c>
      <c r="D37" s="56">
        <v>14.56479</v>
      </c>
      <c r="E37" s="56">
        <v>100.09138</v>
      </c>
      <c r="F37" s="56">
        <v>617571.69608100003</v>
      </c>
      <c r="G37" s="56">
        <v>1610472.3637000001</v>
      </c>
      <c r="H37" s="34" t="s">
        <v>71</v>
      </c>
      <c r="I37" s="34" t="s">
        <v>123</v>
      </c>
      <c r="J37" s="34" t="s">
        <v>88</v>
      </c>
      <c r="K37" s="34" t="s">
        <v>84</v>
      </c>
      <c r="L37" s="34" t="s">
        <v>74</v>
      </c>
      <c r="M37" s="34" t="s">
        <v>73</v>
      </c>
    </row>
    <row r="38" spans="1:13" customFormat="1" ht="18.75">
      <c r="A38" s="33" t="s">
        <v>161</v>
      </c>
      <c r="B38" s="54">
        <v>45890</v>
      </c>
      <c r="C38" s="55">
        <v>13.5</v>
      </c>
      <c r="D38" s="56">
        <v>14.6287</v>
      </c>
      <c r="E38" s="56">
        <v>100.05213000000001</v>
      </c>
      <c r="F38" s="56">
        <v>613310.24392699997</v>
      </c>
      <c r="G38" s="56">
        <v>1617521.9996499999</v>
      </c>
      <c r="H38" s="34" t="s">
        <v>71</v>
      </c>
      <c r="I38" s="34" t="s">
        <v>124</v>
      </c>
      <c r="J38" s="34" t="s">
        <v>124</v>
      </c>
      <c r="K38" s="34" t="s">
        <v>84</v>
      </c>
      <c r="L38" s="34" t="s">
        <v>74</v>
      </c>
      <c r="M38" s="34" t="s">
        <v>73</v>
      </c>
    </row>
    <row r="39" spans="1:13" customFormat="1" ht="18.75">
      <c r="A39" s="33" t="s">
        <v>162</v>
      </c>
      <c r="B39" s="54">
        <v>45890</v>
      </c>
      <c r="C39" s="55">
        <v>13.5</v>
      </c>
      <c r="D39" s="56">
        <v>14.66267</v>
      </c>
      <c r="E39" s="56">
        <v>100.08559</v>
      </c>
      <c r="F39" s="56">
        <v>616896.122768</v>
      </c>
      <c r="G39" s="56">
        <v>1621296.6905700001</v>
      </c>
      <c r="H39" s="34" t="s">
        <v>71</v>
      </c>
      <c r="I39" s="34" t="s">
        <v>125</v>
      </c>
      <c r="J39" s="34" t="s">
        <v>88</v>
      </c>
      <c r="K39" s="34" t="s">
        <v>84</v>
      </c>
      <c r="L39" s="34" t="s">
        <v>74</v>
      </c>
      <c r="M39" s="34" t="s">
        <v>73</v>
      </c>
    </row>
    <row r="40" spans="1:13" customFormat="1" ht="18.75">
      <c r="A40" s="33" t="s">
        <v>163</v>
      </c>
      <c r="B40" s="54">
        <v>45890</v>
      </c>
      <c r="C40" s="55">
        <v>13.5</v>
      </c>
      <c r="D40" s="56">
        <v>14.751250000000001</v>
      </c>
      <c r="E40" s="56">
        <v>100.15522</v>
      </c>
      <c r="F40" s="56">
        <v>624344.56822100002</v>
      </c>
      <c r="G40" s="56">
        <v>1631132.65059</v>
      </c>
      <c r="H40" s="34" t="s">
        <v>71</v>
      </c>
      <c r="I40" s="34" t="s">
        <v>126</v>
      </c>
      <c r="J40" s="34" t="s">
        <v>127</v>
      </c>
      <c r="K40" s="34" t="s">
        <v>84</v>
      </c>
      <c r="L40" s="34" t="s">
        <v>74</v>
      </c>
      <c r="M40" s="34" t="s">
        <v>73</v>
      </c>
    </row>
    <row r="41" spans="1:13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</row>
    <row r="42" spans="1:13" ht="18.75">
      <c r="A42" s="53"/>
      <c r="B42"/>
      <c r="C42"/>
      <c r="D42"/>
      <c r="E42"/>
      <c r="F42"/>
      <c r="G42"/>
      <c r="H42"/>
      <c r="I42"/>
      <c r="J42"/>
      <c r="K42"/>
      <c r="L42"/>
      <c r="M42"/>
    </row>
    <row r="43" spans="1:13" ht="18.75">
      <c r="A43" s="12"/>
      <c r="M43" s="22"/>
    </row>
    <row r="44" spans="1:13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</row>
    <row r="45" spans="1:13" ht="18.75">
      <c r="A45" s="25" t="s">
        <v>44</v>
      </c>
    </row>
  </sheetData>
  <sortState xmlns:xlrd2="http://schemas.microsoft.com/office/spreadsheetml/2017/richdata2" ref="A3:M57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สรุปHotspot Aqua</vt:lpstr>
      <vt:lpstr>สรุปรวมปีงบ 68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2025-08-21T10:15:55Z</dcterms:modified>
</cp:coreProperties>
</file>